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wg00m.rootdom.net\dfs\HOME\k903121\Desktop\Testordner AAP und AIP-Tool mit Fragebogen\AAP Risiken in Deutschland mit Zweitwohnsitz\"/>
    </mc:Choice>
  </mc:AlternateContent>
  <bookViews>
    <workbookView xWindow="240" yWindow="15" windowWidth="11580" windowHeight="6360"/>
  </bookViews>
  <sheets>
    <sheet name="Ausfüllhinweise" sheetId="14" r:id="rId1"/>
    <sheet name=" Hauptwohnsitz" sheetId="2" r:id="rId2"/>
    <sheet name=" Zweitwohnsitz (1)" sheetId="6" r:id="rId3"/>
    <sheet name=" Zweitwohnsitz (2)" sheetId="11" r:id="rId4"/>
    <sheet name=" Zweitwohnsitz (3)" sheetId="12" r:id="rId5"/>
    <sheet name="Datenschutzinformation" sheetId="15" r:id="rId6"/>
    <sheet name="Angebotstool" sheetId="5" state="hidden" r:id="rId7"/>
  </sheets>
  <definedNames>
    <definedName name="_xlnm.Print_Area" localSheetId="1">' Hauptwohnsitz'!$A$1:$AA$223</definedName>
    <definedName name="_xlnm.Print_Area" localSheetId="5">Datenschutzinformation!$A$1:$H$54</definedName>
  </definedNames>
  <calcPr calcId="162913"/>
</workbook>
</file>

<file path=xl/calcChain.xml><?xml version="1.0" encoding="utf-8"?>
<calcChain xmlns="http://schemas.openxmlformats.org/spreadsheetml/2006/main">
  <c r="AD136" i="12" l="1"/>
  <c r="AD138" i="12"/>
  <c r="AD134" i="12"/>
  <c r="AD136" i="11"/>
  <c r="AD138" i="11"/>
  <c r="AD134" i="11"/>
  <c r="AD135" i="6"/>
  <c r="AD136" i="6"/>
  <c r="AD137" i="6"/>
  <c r="AD138" i="6"/>
  <c r="AD139" i="6"/>
  <c r="AD134" i="6"/>
  <c r="AE217" i="2" l="1"/>
  <c r="AE219" i="2"/>
  <c r="AE215" i="2"/>
  <c r="G19" i="2" l="1"/>
  <c r="T19" i="2"/>
  <c r="G21" i="2"/>
  <c r="T21" i="2"/>
  <c r="U140" i="12" l="1"/>
  <c r="U140" i="11"/>
  <c r="U140" i="6"/>
  <c r="X70" i="2" l="1"/>
  <c r="X56" i="2" l="1"/>
  <c r="AE51" i="12" l="1"/>
  <c r="AE49" i="12"/>
  <c r="AE47" i="12"/>
  <c r="AE13" i="12"/>
  <c r="AE13" i="11"/>
  <c r="AE13" i="6" l="1"/>
  <c r="AH33" i="2" l="1"/>
  <c r="AD33" i="2" l="1"/>
  <c r="T107" i="2" l="1"/>
  <c r="T105" i="2"/>
  <c r="X111" i="2" s="1"/>
  <c r="AD2" i="5" s="1"/>
  <c r="X64" i="2"/>
  <c r="X51" i="12"/>
  <c r="T28" i="12"/>
  <c r="T26" i="12"/>
  <c r="X32" i="12" s="1"/>
  <c r="T24" i="12"/>
  <c r="X51" i="11"/>
  <c r="T28" i="11"/>
  <c r="T26" i="11"/>
  <c r="T24" i="11"/>
  <c r="X32" i="11" s="1"/>
  <c r="X56" i="11" s="1"/>
  <c r="X58" i="11" s="1"/>
  <c r="X51" i="6"/>
  <c r="T28" i="6"/>
  <c r="T26" i="6"/>
  <c r="T24" i="6"/>
  <c r="X32" i="6" s="1"/>
  <c r="U194" i="2"/>
  <c r="AK2" i="5"/>
  <c r="AJ2" i="5"/>
  <c r="B2" i="5"/>
  <c r="AI2" i="5"/>
  <c r="AH2" i="5"/>
  <c r="AG2" i="5"/>
  <c r="AF2" i="5"/>
  <c r="AE2" i="5"/>
  <c r="AC2" i="5"/>
  <c r="AC1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A2" i="5"/>
  <c r="U221" i="2"/>
  <c r="X100" i="2"/>
  <c r="X56" i="12" l="1"/>
  <c r="X58" i="12" s="1"/>
  <c r="X56" i="6"/>
  <c r="X58" i="6" s="1"/>
  <c r="X116" i="2"/>
  <c r="X118" i="2" l="1"/>
</calcChain>
</file>

<file path=xl/sharedStrings.xml><?xml version="1.0" encoding="utf-8"?>
<sst xmlns="http://schemas.openxmlformats.org/spreadsheetml/2006/main" count="663" uniqueCount="239">
  <si>
    <t>Angaben zum Versicherungsnehmer:</t>
  </si>
  <si>
    <t>Angaben zum Vermittler:</t>
  </si>
  <si>
    <t>Vermittler / Name</t>
  </si>
  <si>
    <t>Ansprechpartner</t>
  </si>
  <si>
    <t>EUR</t>
  </si>
  <si>
    <t xml:space="preserve"> </t>
  </si>
  <si>
    <t>Art des Gebäudes:</t>
  </si>
  <si>
    <t>Einfamilienhaus:</t>
  </si>
  <si>
    <t>Gesamtwohnfläche:</t>
  </si>
  <si>
    <t>qm</t>
  </si>
  <si>
    <t>Vorversicherer (Gesellschaft):</t>
  </si>
  <si>
    <t>Schadenjahr:</t>
  </si>
  <si>
    <t>Schadenart:</t>
  </si>
  <si>
    <t>Höhe:</t>
  </si>
  <si>
    <t>Versicherungsschein-Nr.:</t>
  </si>
  <si>
    <t>Ferien-/Wochenendhaus</t>
  </si>
  <si>
    <t>1.2</t>
  </si>
  <si>
    <t>1.1</t>
  </si>
  <si>
    <t>1.3</t>
  </si>
  <si>
    <t xml:space="preserve">- Schmucksachen, Armband- und Taschenuhren, Edelsteine, Perlen </t>
  </si>
  <si>
    <t>- Briefmarken, Münzen, Medaillen</t>
  </si>
  <si>
    <t>- Sonstige Sachen aus Gold oder Platin</t>
  </si>
  <si>
    <t>1.4</t>
  </si>
  <si>
    <t>1.5</t>
  </si>
  <si>
    <t>Summe der Wertsachen</t>
  </si>
  <si>
    <t>2.1</t>
  </si>
  <si>
    <t>Antike Möbel</t>
  </si>
  <si>
    <t>2.2</t>
  </si>
  <si>
    <t>2.3</t>
  </si>
  <si>
    <t>2.4</t>
  </si>
  <si>
    <t>2.5</t>
  </si>
  <si>
    <t>Handgeknüpfte Teppiche und Gobelins</t>
  </si>
  <si>
    <t>2.6</t>
  </si>
  <si>
    <t>Jagd-/Sportwaffen</t>
  </si>
  <si>
    <t>2.7</t>
  </si>
  <si>
    <t>Musikinstrumente</t>
  </si>
  <si>
    <t>2.8</t>
  </si>
  <si>
    <t>2.9</t>
  </si>
  <si>
    <t>2.10</t>
  </si>
  <si>
    <t>2.11</t>
  </si>
  <si>
    <t>Summe der sonstigen hochwertigen Sachen</t>
  </si>
  <si>
    <r>
      <t xml:space="preserve">3. Übriger Hausrat </t>
    </r>
    <r>
      <rPr>
        <sz val="9"/>
        <rFont val="Arial"/>
        <family val="2"/>
      </rPr>
      <t>- Pauschale für alle übrigen Haushaltsgegenstände je nach Ausstattung</t>
    </r>
  </si>
  <si>
    <t>x</t>
  </si>
  <si>
    <t>qm/Wohnfläche</t>
  </si>
  <si>
    <t>- Gehobene Ausstattung</t>
  </si>
  <si>
    <t>- Individuelle Summeneingabe</t>
  </si>
  <si>
    <t>Summe des übrigen Hausrates</t>
  </si>
  <si>
    <t>4. Gesamtversicherungssumme</t>
  </si>
  <si>
    <t>Gesamtversicherungssumme</t>
  </si>
  <si>
    <t>Prozentualer Anteil der Wertsachen aus der Gesamtversicherungssumme</t>
  </si>
  <si>
    <t>ja</t>
  </si>
  <si>
    <t xml:space="preserve">  nein</t>
  </si>
  <si>
    <t>6. Einbruchmeldeanlage</t>
  </si>
  <si>
    <t>7. Tresor / Wertbehältnis</t>
  </si>
  <si>
    <t>Wohnung im Mehrfamilienhaus - Ober-/Dachgeschoss</t>
  </si>
  <si>
    <r>
      <rPr>
        <b/>
        <sz val="11"/>
        <color indexed="56"/>
        <rFont val="Arial"/>
        <family val="2"/>
      </rPr>
      <t>8. Selbstbeteiligung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(Integralranchise)</t>
    </r>
  </si>
  <si>
    <t>9. Tragerisiko für Schmuck/Armbanduhren:</t>
  </si>
  <si>
    <t>Gesamtschadenhöhe (alle Schäden)</t>
  </si>
  <si>
    <t>5.1.2</t>
  </si>
  <si>
    <t>5.1.1</t>
  </si>
  <si>
    <t>%</t>
  </si>
  <si>
    <t>VdS-Klassse A:</t>
  </si>
  <si>
    <t>VdS-Klasse B:</t>
  </si>
  <si>
    <t>Sonstige:</t>
  </si>
  <si>
    <t>Tresor freistehend:</t>
  </si>
  <si>
    <t>kg</t>
  </si>
  <si>
    <t xml:space="preserve">   Tresor eingemauert:</t>
  </si>
  <si>
    <t xml:space="preserve">       Mauer-/Bodenverankerung:</t>
  </si>
  <si>
    <r>
      <t xml:space="preserve">Bargeld </t>
    </r>
    <r>
      <rPr>
        <sz val="8"/>
        <rFont val="Arial"/>
        <family val="2"/>
      </rPr>
      <t>(Entschädigungsgrenze außerhalb von Behältnissen: max. 5.000 €)</t>
    </r>
  </si>
  <si>
    <r>
      <t xml:space="preserve">Urkunden, Sparbücher, Wertpapiere </t>
    </r>
    <r>
      <rPr>
        <sz val="8"/>
        <rFont val="Arial"/>
        <family val="2"/>
      </rPr>
      <t>(Entschädigungsgrenze außerhalb von Behältnissen: max. 5.000 €)</t>
    </r>
  </si>
  <si>
    <r>
      <t xml:space="preserve">Wertsachen  </t>
    </r>
    <r>
      <rPr>
        <sz val="8"/>
        <rFont val="Arial"/>
        <family val="2"/>
      </rPr>
      <t>(Entschädigungsgrenze außerhalb von Behältnissen: max. 30.000 €)</t>
    </r>
  </si>
  <si>
    <r>
      <t xml:space="preserve">1. Summenermittlung </t>
    </r>
    <r>
      <rPr>
        <sz val="11"/>
        <rFont val="Arial"/>
        <family val="2"/>
      </rPr>
      <t xml:space="preserve">- </t>
    </r>
    <r>
      <rPr>
        <u/>
        <sz val="11"/>
        <rFont val="Arial"/>
        <family val="2"/>
      </rPr>
      <t>Wertsachen</t>
    </r>
  </si>
  <si>
    <t>Wohnung im Mehrfamilienhaus - Erdgeschoss/Souterrain</t>
  </si>
  <si>
    <t>Name:</t>
  </si>
  <si>
    <t>Vorname:</t>
  </si>
  <si>
    <t>Haus-Nummer:</t>
  </si>
  <si>
    <t>Ort:</t>
  </si>
  <si>
    <t>Straße:</t>
  </si>
  <si>
    <t>Postleitzahl:</t>
  </si>
  <si>
    <t>Fax:</t>
  </si>
  <si>
    <t>Telefon:</t>
  </si>
  <si>
    <t>Ist ein Wertbehältnis vorhanden ?</t>
  </si>
  <si>
    <t>Sonstiges lt Erläuterung:</t>
  </si>
  <si>
    <t>Name</t>
  </si>
  <si>
    <t>Vorname</t>
  </si>
  <si>
    <t>Straße</t>
  </si>
  <si>
    <t>Hausnummer</t>
  </si>
  <si>
    <t>Postleitzahl</t>
  </si>
  <si>
    <t>Ort</t>
  </si>
  <si>
    <t>Wohnfläche</t>
  </si>
  <si>
    <t>Vermittler-Nummer</t>
  </si>
  <si>
    <t>Vermittler-Name</t>
  </si>
  <si>
    <t>Bargeld</t>
  </si>
  <si>
    <t>Urkunden/Sparbücher</t>
  </si>
  <si>
    <t>Schmuck/Uhren</t>
  </si>
  <si>
    <t>Briefmarken/Münzen</t>
  </si>
  <si>
    <t>Gold/Platin</t>
  </si>
  <si>
    <t>Kunst</t>
  </si>
  <si>
    <t>Silber</t>
  </si>
  <si>
    <t>Antiquitäten</t>
  </si>
  <si>
    <t>Sammlungen</t>
  </si>
  <si>
    <t>Unterhaltungselektronik</t>
  </si>
  <si>
    <t>Garderobe</t>
  </si>
  <si>
    <t>Teppiche</t>
  </si>
  <si>
    <t>Jagd/Sportwaffen</t>
  </si>
  <si>
    <t>Sportgeräte</t>
  </si>
  <si>
    <t>Sonst.Hochwertige Sachen</t>
  </si>
  <si>
    <t>Einbaumöbel</t>
  </si>
  <si>
    <t>Übriger Hausrat</t>
  </si>
  <si>
    <t>Tragerisiko</t>
  </si>
  <si>
    <t>Vorversicherung</t>
  </si>
  <si>
    <t>Vertragsnummer</t>
  </si>
  <si>
    <t>5.2.2</t>
  </si>
  <si>
    <t>5.2.1</t>
  </si>
  <si>
    <t>Betrag:</t>
  </si>
  <si>
    <t>5.1. Türen</t>
  </si>
  <si>
    <r>
      <t xml:space="preserve">Haustür, Kelleraußentür und sonstige Außentüren </t>
    </r>
    <r>
      <rPr>
        <sz val="9"/>
        <rFont val="Arial"/>
        <family val="2"/>
      </rPr>
      <t>(bei Wohnung im Mehrfamilienhaus die Wohnungsabschlusstür):</t>
    </r>
    <r>
      <rPr>
        <sz val="11"/>
        <rFont val="Arial"/>
        <family val="2"/>
      </rPr>
      <t xml:space="preserve"> </t>
    </r>
  </si>
  <si>
    <t xml:space="preserve">Zylinderschloss mit Sicherheitsbeschlag (von außen nicht abschraubbar) und Zylinder außen </t>
  </si>
  <si>
    <t xml:space="preserve">nicht überstehend und einbruchhemmendes Schließblech im Mauerwerk verankert und bei </t>
  </si>
  <si>
    <t>außenliegenden Türbändern mit zwei Hinterhaken.</t>
  </si>
  <si>
    <t>nein</t>
  </si>
  <si>
    <t>eine innen angebrachte Vorlegestange möglich)</t>
  </si>
  <si>
    <t>Alle Fenster und Terrassen-/Balkontüren, die von außen ohne Hilfsmittel zu erreichen sind:</t>
  </si>
  <si>
    <t>5.2.3</t>
  </si>
  <si>
    <t>5.2.4</t>
  </si>
  <si>
    <t>5.3.  Kellerfenster mit Lichtschächten</t>
  </si>
  <si>
    <t xml:space="preserve">Lichtschachtroste gegen einfaches Wegheben gesichert (z.B. Mauerverankerung durch </t>
  </si>
  <si>
    <t xml:space="preserve">Stahlkette oder Stahlbänder) und/oder von außen nicht abschraubbare Gitter und/oder </t>
  </si>
  <si>
    <t>durch Hangschloss gesicherte Stahllochblenden.</t>
  </si>
  <si>
    <t>5. Mechanische Sicherungen</t>
  </si>
  <si>
    <r>
      <rPr>
        <u/>
        <sz val="11"/>
        <rFont val="Arial"/>
        <family val="2"/>
      </rPr>
      <t>Oder</t>
    </r>
    <r>
      <rPr>
        <sz val="11"/>
        <rFont val="Arial"/>
        <family val="2"/>
      </rPr>
      <t xml:space="preserve"> Querriegelschloss mit Mauerverankerung (bei Kellertüren ohne Glaseinsatz ist auch</t>
    </r>
  </si>
  <si>
    <r>
      <rPr>
        <u/>
        <sz val="11"/>
        <rFont val="Arial"/>
        <family val="2"/>
      </rPr>
      <t>Oder</t>
    </r>
    <r>
      <rPr>
        <sz val="11"/>
        <rFont val="Arial"/>
        <family val="2"/>
      </rPr>
      <t xml:space="preserve"> haben einbruchhemmende Beschläge mit Pilzkopfzapfen-Verriegelung und zugehörigen </t>
    </r>
  </si>
  <si>
    <r>
      <t xml:space="preserve">5.2. Fenster + Terrassen-/Balkontüren </t>
    </r>
    <r>
      <rPr>
        <u/>
        <sz val="10"/>
        <rFont val="Arial"/>
        <family val="2"/>
      </rPr>
      <t>(auch Kellerfenster ohne Lichtschächte)</t>
    </r>
  </si>
  <si>
    <t>SB</t>
  </si>
  <si>
    <t>VV - VSNR</t>
  </si>
  <si>
    <r>
      <t>2. Summenermittlung</t>
    </r>
    <r>
      <rPr>
        <sz val="11"/>
        <color indexed="56"/>
        <rFont val="Arial"/>
        <family val="2"/>
      </rPr>
      <t xml:space="preserve"> </t>
    </r>
    <r>
      <rPr>
        <sz val="11"/>
        <rFont val="Arial"/>
        <family val="2"/>
      </rPr>
      <t xml:space="preserve">- </t>
    </r>
    <r>
      <rPr>
        <u/>
        <sz val="11"/>
        <rFont val="Arial"/>
        <family val="2"/>
      </rPr>
      <t>Sonstige hochwertige Sachen</t>
    </r>
  </si>
  <si>
    <t>1.6</t>
  </si>
  <si>
    <t>Versicherungssumme:</t>
  </si>
  <si>
    <t>Name/Anschrift der Bank:</t>
  </si>
  <si>
    <t>10.000 EUR</t>
  </si>
  <si>
    <t xml:space="preserve">  5.000 EUR</t>
  </si>
  <si>
    <t xml:space="preserve">    250 EUR</t>
  </si>
  <si>
    <t xml:space="preserve">    500 EUR</t>
  </si>
  <si>
    <t xml:space="preserve">  1.000 EUR</t>
  </si>
  <si>
    <t xml:space="preserve">  1.500 EUR</t>
  </si>
  <si>
    <t xml:space="preserve">  2.500 EUR</t>
  </si>
  <si>
    <t xml:space="preserve">(Hauptwohnsitz) </t>
  </si>
  <si>
    <t xml:space="preserve">  Höchster Einzelwert bei Schmuck und Uhren</t>
  </si>
  <si>
    <t xml:space="preserve">  Höchster Einzelwert Kunstgegenstände</t>
  </si>
  <si>
    <r>
      <t xml:space="preserve">Kunstgegenstände </t>
    </r>
    <r>
      <rPr>
        <sz val="8"/>
        <rFont val="Arial"/>
        <family val="2"/>
      </rPr>
      <t>(z.B. Gemälde, Collagen, Zeichnungen, Graphiken und Plastiken)</t>
    </r>
  </si>
  <si>
    <t>- Kunstgegenstände innerhalb der Wohnung</t>
  </si>
  <si>
    <t>- Kunstgegenstände im Freien (Außenskulpturen)</t>
  </si>
  <si>
    <t>- Weinsammlung:</t>
  </si>
  <si>
    <t>- Sonstige Sammlungen:</t>
  </si>
  <si>
    <t>- Gute Ausstattung</t>
  </si>
  <si>
    <t xml:space="preserve">10. Sollen Wertsachen im Bankschließfach mitversichert werden?    </t>
  </si>
  <si>
    <t>11. Angaben zur Vorversicherung</t>
  </si>
  <si>
    <t>Schmuck und Uhren</t>
  </si>
  <si>
    <t>Gold- und Silbermünzen, Edelmetalle</t>
  </si>
  <si>
    <t>(auch nicht ersatzpflichtige Schäden - z.B. Schmuck/Armbanduhr verloren oder Bild herunter gefallen):</t>
  </si>
  <si>
    <t>Risikoort Zweit-/Ferienwohnsitz in Deutschland</t>
  </si>
  <si>
    <t>Ferienwohnung im Mehrfamilienhaus - Erdgeschoss/Souterrain</t>
  </si>
  <si>
    <t>Ferienwohnung im Mehrfamilienhaus - Ober-/Dachgeschoss</t>
  </si>
  <si>
    <t>Auswahlfeld</t>
  </si>
  <si>
    <t xml:space="preserve">       Gewicht:</t>
  </si>
  <si>
    <r>
      <t xml:space="preserve">Beschreibung - </t>
    </r>
    <r>
      <rPr>
        <sz val="9"/>
        <rFont val="Arial"/>
        <family val="2"/>
      </rPr>
      <t xml:space="preserve">VdS-Widerstandsgrad/Sicherheitsklasse  (z.B. VdS-Widerstandsgrad III) </t>
    </r>
  </si>
  <si>
    <r>
      <t xml:space="preserve">Sachen aus Silber </t>
    </r>
    <r>
      <rPr>
        <sz val="8"/>
        <rFont val="Arial"/>
        <family val="2"/>
      </rPr>
      <t>(jedoch ohne Sachen gem. Ziffer 1.3)</t>
    </r>
  </si>
  <si>
    <t>Sachen, die über 100 Jahre alt sind (Antiquitäten), jedoch ohne Möbel</t>
  </si>
  <si>
    <t>Wird der Wertschutzschrank durch eine Einbruchmeldeanlage überwacht?</t>
  </si>
  <si>
    <t xml:space="preserve"> Allianz Versicherung AG / Abteilung Kunst</t>
  </si>
  <si>
    <t>- Normale Ausstattung</t>
  </si>
  <si>
    <r>
      <t xml:space="preserve">1. Gesamter Hausrat ohne Wertsachen </t>
    </r>
    <r>
      <rPr>
        <sz val="9"/>
        <rFont val="Arial"/>
        <family val="2"/>
      </rPr>
      <t>- Pauschale für alle Haushaltsgegenstände je nach Ausstattung</t>
    </r>
  </si>
  <si>
    <t>Summe des gesamten Haurats ohne Wertsachen</t>
  </si>
  <si>
    <r>
      <t xml:space="preserve">2. Wertsachen gemäß § 24 (1) a - c VHB AllRisk 2012 </t>
    </r>
    <r>
      <rPr>
        <sz val="10"/>
        <rFont val="Arial"/>
        <family val="2"/>
      </rPr>
      <t>(Bargeld, Sparbücher, Urkunden, Wertpapiere, Schmucksachen, Armband- und Taschen-</t>
    </r>
  </si>
  <si>
    <t>3. Weitere Wertsachen</t>
  </si>
  <si>
    <t xml:space="preserve">    Die vorstehenden Wertsachen gemäß § 24 (1) a - c VHB AllRisk sind nur bei Anwesenheit des Versicherungsnehmers oder im Haushalt lebender </t>
  </si>
  <si>
    <t>8. Angaben zur Vorversicherung</t>
  </si>
  <si>
    <t xml:space="preserve">   bitten wir Sie hierzu nachfolgend Angaben zu machen.</t>
  </si>
  <si>
    <t xml:space="preserve">    Personen über die Außenversicherung des Vertrages versichert. Wir verweisen hierzu auf § 7 (6) und (7) VHB AllRisk 2012</t>
  </si>
  <si>
    <t>Ausfüllhinweise:</t>
  </si>
  <si>
    <t xml:space="preserve">    und auf die im Antrag bzw. Vertrag festgelegten Summen für diese Wertsachen im Hauptwohnsitz. </t>
  </si>
  <si>
    <t xml:space="preserve">   Kunstgegenstände (z.B. Gemälde, Collagen, Zeichnungen, Graphiken und Plastiken)</t>
  </si>
  <si>
    <t xml:space="preserve">   Sachen aus Silber (ohne Silberschmuck)</t>
  </si>
  <si>
    <t xml:space="preserve">   Sachen, die über 100 Jahre alt sind (Antiquitäten), jedoch ohne Möbel</t>
  </si>
  <si>
    <r>
      <t xml:space="preserve">Sammlungen </t>
    </r>
    <r>
      <rPr>
        <sz val="8"/>
        <rFont val="Arial"/>
        <family val="2"/>
      </rPr>
      <t xml:space="preserve">(z.B. Bücher, Schallplatten, Cds, Mineralien, Modelleisenbahn, Wein, Puppen etc.) </t>
    </r>
  </si>
  <si>
    <r>
      <t xml:space="preserve">Unterhaltungselektronik </t>
    </r>
    <r>
      <rPr>
        <sz val="8"/>
        <rFont val="Arial"/>
        <family val="2"/>
      </rPr>
      <t>(z.B. HiFi-Anlage, TV, Computer, Laptop, Handys, usw.)</t>
    </r>
  </si>
  <si>
    <r>
      <t xml:space="preserve">Gesamte Garderobe </t>
    </r>
    <r>
      <rPr>
        <sz val="8"/>
        <rFont val="Arial"/>
        <family val="2"/>
      </rPr>
      <t>(Kleidung inkl. hochwertigen Taschen, Schuhen und Pelzen)</t>
    </r>
  </si>
  <si>
    <r>
      <t xml:space="preserve">Sportgeräte </t>
    </r>
    <r>
      <rPr>
        <sz val="8"/>
        <rFont val="Arial"/>
        <family val="2"/>
      </rPr>
      <t>(z.B. Golf- oder Ski-Ausrüstung, Fitnessgeräte, Fahrräder)</t>
    </r>
  </si>
  <si>
    <r>
      <t xml:space="preserve">Sonstige hochwertige Sachen </t>
    </r>
    <r>
      <rPr>
        <sz val="8"/>
        <rFont val="Arial"/>
        <family val="2"/>
      </rPr>
      <t>(z.B. Gebrauchsporzellan, Gläser usw.)</t>
    </r>
  </si>
  <si>
    <r>
      <t xml:space="preserve">Einbaumöbel </t>
    </r>
    <r>
      <rPr>
        <sz val="8"/>
        <rFont val="Arial"/>
        <family val="2"/>
      </rPr>
      <t>(z.B. Einbauschränke, Einbauküche, etc.)</t>
    </r>
  </si>
  <si>
    <r>
      <rPr>
        <b/>
        <sz val="10"/>
        <color indexed="10"/>
        <rFont val="Arial"/>
        <family val="2"/>
      </rPr>
      <t>Hinweis: Z</t>
    </r>
    <r>
      <rPr>
        <sz val="10"/>
        <color indexed="10"/>
        <rFont val="Arial"/>
        <family val="2"/>
      </rPr>
      <t>ur Beurteilung der Einbruchmeldeanlage bitten wir Sie, uns aussagekräftige Unterlagen (VdS-Attest, Alarmanlagenbeschreibung durch die Errichterfirma, Kopie des Wartungsvertrages und eine Kopie des Aufschaltungsvertrages auf den Wachdienst beizufügen.</t>
    </r>
  </si>
  <si>
    <t>Gab es Vorschäden in den letzten 5 Jahren?</t>
  </si>
  <si>
    <t xml:space="preserve">    uhren, Edelsteine, Perlen, Briefmarken, Münzen und Medaillen und andere Sachen aus Gold oder Platin)</t>
  </si>
  <si>
    <t xml:space="preserve">   Sind sonstige Wertsachen wie Kunstgegenstände, Sachen aus Silber und Sachen älter als 100 Jahre im Zweitwohnsitz vorhanden, </t>
  </si>
  <si>
    <r>
      <t>Ist eine Einbruchmeldeanlage vorhanden?</t>
    </r>
    <r>
      <rPr>
        <sz val="8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</si>
  <si>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>Hinweis: Z</t>
    </r>
    <r>
      <rPr>
        <sz val="10"/>
        <color indexed="10"/>
        <rFont val="Arial"/>
        <family val="2"/>
      </rPr>
      <t>ur Beurteilung der Einbruchmeldeanlage bitten wir Sie uns aussagekräftige Unterlagen (VdS-Attest, Alarmanlagenbeschreibung durch die Errichterfirma, Kopie des Wartungsvertrage und eine Kopie des Aufschaltungsvertrages auf den Wachdienst beizufügen.</t>
    </r>
  </si>
  <si>
    <r>
      <rPr>
        <sz val="8"/>
        <rFont val="Arial"/>
        <family val="2"/>
      </rPr>
      <t xml:space="preserve">6.1  </t>
    </r>
    <r>
      <rPr>
        <sz val="11"/>
        <rFont val="Arial"/>
        <family val="2"/>
      </rPr>
      <t>Besteht eine Aufschaltung (Alarmweitergabe) an Wach-/Sicherheitsdienst/Polizei?</t>
    </r>
  </si>
  <si>
    <r>
      <rPr>
        <sz val="8"/>
        <rFont val="Arial"/>
        <family val="2"/>
      </rPr>
      <t xml:space="preserve">6.2 </t>
    </r>
    <r>
      <rPr>
        <sz val="11"/>
        <rFont val="Arial"/>
        <family val="2"/>
      </rPr>
      <t xml:space="preserve"> Besteht ein Wartungsvertrag?</t>
    </r>
  </si>
  <si>
    <t>Soll der vertragliche Selbstbehalt in Höhe von 250 EUR erhöht werden?</t>
  </si>
  <si>
    <t>Standard 30.000 EUR - Anderer Betrag gewünscht?</t>
  </si>
  <si>
    <t>Mit Sicherungen gegen Aufhebeln (z.B. Zusatzschlösser) versehen?</t>
  </si>
  <si>
    <t xml:space="preserve">Schließstücken in Verbindung mit abschließbaren Griffen? </t>
  </si>
  <si>
    <r>
      <rPr>
        <u/>
        <sz val="11"/>
        <rFont val="Arial"/>
        <family val="2"/>
      </rPr>
      <t xml:space="preserve">Oder </t>
    </r>
    <r>
      <rPr>
        <sz val="11"/>
        <rFont val="Arial"/>
        <family val="2"/>
      </rPr>
      <t>verfügen über von außen nicht abschraubbare Gitter?</t>
    </r>
  </si>
  <si>
    <t>Schiebeelemente haben blockierte Laufschienen (z.B. Einlegestange / Kantholz)?</t>
  </si>
  <si>
    <t>Ist ein Wertbehältnis vorhanden?</t>
  </si>
  <si>
    <r>
      <rPr>
        <b/>
        <sz val="10"/>
        <color indexed="10"/>
        <rFont val="Arial"/>
        <family val="2"/>
      </rPr>
      <t xml:space="preserve">Hinweis: </t>
    </r>
    <r>
      <rPr>
        <sz val="10"/>
        <color indexed="10"/>
        <rFont val="Arial"/>
        <family val="2"/>
      </rPr>
      <t>Zur Beurteilung der Einbruchmeldeanlage bitten wir Sie, uns aussagekräftige Unterlagen (VdS-Attest, Alarmanlagenbeschreibung durch die Errichterfirma, Kopie des Wartungsvertrages und eine Kopie des Aufschaltungsvertrages auf den Wachdienst beizufügen.</t>
    </r>
  </si>
  <si>
    <t>4. Gesamtversicherungssumme am Zweitwohnsitz</t>
  </si>
  <si>
    <t>Ablaufdatum:</t>
  </si>
  <si>
    <t xml:space="preserve">Aktuelle Versicherungssumme Vorvertrag: </t>
  </si>
  <si>
    <t>Wird eine Summen- und Konditionsdifferenzdeckung bis zum Ablaufdatum gewünscht?</t>
  </si>
  <si>
    <t>E-Mail:</t>
  </si>
  <si>
    <t>bitte im Auswahlfeld ein x eingeben</t>
  </si>
  <si>
    <t>Kunstgegenstände (alle Zweitwohnsitze)</t>
  </si>
  <si>
    <t>Sachen aus Silber (alle Zweitwohnsitze)</t>
  </si>
  <si>
    <t>Sachen die über 100 Jahre alt sind (Antiquitäten) (alle Zweitwohnsitze)</t>
  </si>
  <si>
    <r>
      <t xml:space="preserve">2.  Bitte befüllen Sie den Fragebogen </t>
    </r>
    <r>
      <rPr>
        <b/>
        <sz val="12"/>
        <rFont val="Arial"/>
        <family val="2"/>
      </rPr>
      <t>maschinell am Bildschirm</t>
    </r>
    <r>
      <rPr>
        <sz val="12"/>
        <rFont val="Arial"/>
        <family val="2"/>
      </rPr>
      <t>. Handschriftlich ausgefüllte Fragebögen können aus technischen Gründen nicht verarbeitet werden.</t>
    </r>
  </si>
  <si>
    <t>3. Navigieren im Fragebogen</t>
  </si>
  <si>
    <r>
      <t xml:space="preserve">    Mit der </t>
    </r>
    <r>
      <rPr>
        <b/>
        <sz val="12"/>
        <rFont val="Arial"/>
        <family val="2"/>
      </rPr>
      <t>Tab-Taste</t>
    </r>
    <r>
      <rPr>
        <sz val="12"/>
        <rFont val="Arial"/>
        <family val="2"/>
      </rPr>
      <t xml:space="preserve"> können Sie sich von Feld zu Feld innerhalb des Fragebogens bewegen.</t>
    </r>
  </si>
  <si>
    <t>4. Bitte den ausgefüllten Fragebogen ohne Änderung des Dateinamens zurücksenden.</t>
  </si>
  <si>
    <t xml:space="preserve">5. Gemäß EU DSGVO ist die Allianz verpflichtet ihre Kunden/Interessenten über die Verarbeitung ihrer Daten zu informieren.  Daher bitten wir Sie, </t>
  </si>
  <si>
    <t xml:space="preserve">    die Datenschutzinformation  (s. Registerblatt "Datenschutzinformation") Ihrem Kunden/Interessenten auszuhändigen.</t>
  </si>
  <si>
    <t xml:space="preserve">    fünf Blattregisterkarten ohne diese Ausfüllhinweise:</t>
  </si>
  <si>
    <r>
      <t xml:space="preserve">1. Der </t>
    </r>
    <r>
      <rPr>
        <b/>
        <sz val="13"/>
        <rFont val="Arial"/>
        <family val="2"/>
      </rPr>
      <t>Fragebogen zur Hausrat-Allgefahrenversicherung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Allianz ArtPrivat </t>
    </r>
    <r>
      <rPr>
        <sz val="13"/>
        <rFont val="Arial"/>
        <family val="2"/>
      </rPr>
      <t>enthält</t>
    </r>
  </si>
  <si>
    <t xml:space="preserve">     -  Fragebogen für den Hauptwohnsitz des Interessenten</t>
  </si>
  <si>
    <t xml:space="preserve">     -  Fragebogen für den Zweitwohnsitz 1 (nur für Risiken innerhalb Deutschlands)</t>
  </si>
  <si>
    <t xml:space="preserve">     -  Fragebogen für den Zweitwohnsitz 2 (nur für Risiken innerhalb Deutschlands)</t>
  </si>
  <si>
    <t xml:space="preserve">     -  Fragebogen für den Zweitwohnsitz 3 (nur für Risiken innerhalb Deutschlands)</t>
  </si>
  <si>
    <t xml:space="preserve">    - das Datenschutzinformationsblatt</t>
  </si>
  <si>
    <r>
      <t>Risikoort</t>
    </r>
    <r>
      <rPr>
        <sz val="10"/>
        <color rgb="FFFF0000"/>
        <rFont val="Arial"/>
        <family val="2"/>
      </rPr>
      <t xml:space="preserve"> (bitte Eintragung nur ändern, falls der Risikoort abweichend zur Postanschrift ist)</t>
    </r>
  </si>
  <si>
    <t>12. Angaben zu Vorschäden</t>
  </si>
  <si>
    <t xml:space="preserve">  nein  </t>
  </si>
  <si>
    <t xml:space="preserve">ja  </t>
  </si>
  <si>
    <t xml:space="preserve">       Gewicht: </t>
  </si>
  <si>
    <t>9. Angaben zu Vorschäden</t>
  </si>
  <si>
    <r>
      <t xml:space="preserve">Allianz ArtPrivat - AAP </t>
    </r>
    <r>
      <rPr>
        <sz val="10"/>
        <rFont val="Arial"/>
        <family val="2"/>
      </rPr>
      <t xml:space="preserve">(Hausrat-Allgefahrenversicherung)                       </t>
    </r>
    <r>
      <rPr>
        <sz val="11"/>
        <rFont val="Arial"/>
        <family val="2"/>
      </rPr>
      <t xml:space="preserve">                                                        </t>
    </r>
    <r>
      <rPr>
        <sz val="8"/>
        <rFont val="Arial"/>
        <family val="2"/>
      </rPr>
      <t>Version 02.2022</t>
    </r>
  </si>
  <si>
    <t xml:space="preserve">  Vermittlernummer:</t>
  </si>
  <si>
    <t xml:space="preserve">B.Nr.b.:               </t>
  </si>
  <si>
    <t xml:space="preserve">      E-Mail:               </t>
  </si>
  <si>
    <t>Firmierung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</si>
</sst>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\ &quot;€&quot;"/>
    <numFmt numFmtId="165" formatCode="00000"/>
    <numFmt numFmtId="166" formatCode="_-* #,##0\ [$€-407]_-;\-* #,##0\ [$€-407]_-;_-* &quot;-&quot;??\ [$€-407]_-;_-@_-"/>
    <numFmt numFmtId="167" formatCode="#,##0\ &quot;EUR&quot;"/>
    <numFmt numFmtId="168" formatCode="_-* #,##0\ &quot;€&quot;_-;\-* #,##0\ &quot;€&quot;_-;_-* &quot;-&quot;??\ &quot;€&quot;_-;_-@_-"/>
  </numFmts>
  <fonts count="40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sz val="10.5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56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sz val="11"/>
      <color rgb="FF00206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39"/>
      </bottom>
      <diagonal/>
    </border>
    <border>
      <left/>
      <right/>
      <top style="dotted">
        <color indexed="3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65">
    <xf numFmtId="0" fontId="0" fillId="0" borderId="0" xfId="0"/>
    <xf numFmtId="0" fontId="1" fillId="2" borderId="0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0" fillId="2" borderId="1" xfId="0" applyFill="1" applyBorder="1" applyAlignment="1" applyProtection="1"/>
    <xf numFmtId="0" fontId="27" fillId="2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2" borderId="0" xfId="0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0" fillId="3" borderId="0" xfId="0" applyFill="1" applyBorder="1" applyAlignment="1" applyProtection="1"/>
    <xf numFmtId="0" fontId="1" fillId="2" borderId="1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164" fontId="8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NumberFormat="1" applyFill="1" applyBorder="1" applyAlignment="1" applyProtection="1"/>
    <xf numFmtId="3" fontId="2" fillId="2" borderId="0" xfId="0" applyNumberFormat="1" applyFont="1" applyFill="1" applyBorder="1" applyAlignment="1" applyProtection="1"/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2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16" fontId="4" fillId="2" borderId="0" xfId="0" quotePrefix="1" applyNumberFormat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0" fontId="1" fillId="2" borderId="0" xfId="0" quotePrefix="1" applyFont="1" applyFill="1" applyBorder="1" applyAlignment="1" applyProtection="1"/>
    <xf numFmtId="0" fontId="1" fillId="2" borderId="0" xfId="0" quotePrefix="1" applyFont="1" applyFill="1" applyBorder="1" applyAlignment="1" applyProtection="1">
      <alignment vertical="top"/>
    </xf>
    <xf numFmtId="0" fontId="4" fillId="2" borderId="0" xfId="0" quotePrefix="1" applyFont="1" applyFill="1" applyBorder="1" applyAlignment="1" applyProtection="1">
      <alignment vertical="top"/>
    </xf>
    <xf numFmtId="0" fontId="4" fillId="2" borderId="0" xfId="0" quotePrefix="1" applyFont="1" applyFill="1" applyBorder="1" applyAlignment="1" applyProtection="1"/>
    <xf numFmtId="0" fontId="4" fillId="2" borderId="0" xfId="0" quotePrefix="1" applyNumberFormat="1" applyFont="1" applyFill="1" applyBorder="1" applyAlignment="1" applyProtection="1">
      <alignment horizontal="left"/>
    </xf>
    <xf numFmtId="0" fontId="4" fillId="2" borderId="0" xfId="0" quotePrefix="1" applyNumberFormat="1" applyFont="1" applyFill="1" applyBorder="1" applyAlignment="1" applyProtection="1">
      <alignment horizontal="right"/>
    </xf>
    <xf numFmtId="0" fontId="15" fillId="2" borderId="0" xfId="0" quotePrefix="1" applyNumberFormat="1" applyFont="1" applyFill="1" applyBorder="1" applyAlignment="1" applyProtection="1"/>
    <xf numFmtId="164" fontId="13" fillId="2" borderId="0" xfId="0" applyNumberFormat="1" applyFont="1" applyFill="1" applyBorder="1" applyAlignment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/>
    <xf numFmtId="164" fontId="0" fillId="2" borderId="0" xfId="0" applyNumberForma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/>
    <xf numFmtId="0" fontId="30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5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9" fontId="0" fillId="2" borderId="0" xfId="0" applyNumberFormat="1" applyFill="1" applyBorder="1" applyAlignment="1" applyProtection="1"/>
    <xf numFmtId="9" fontId="2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0" fillId="0" borderId="0" xfId="0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0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/>
    <xf numFmtId="0" fontId="4" fillId="2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4" fillId="2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8" fillId="2" borderId="0" xfId="0" applyFont="1" applyFill="1" applyBorder="1" applyAlignment="1" applyProtection="1"/>
    <xf numFmtId="0" fontId="4" fillId="3" borderId="0" xfId="0" applyFont="1" applyFill="1" applyAlignment="1" applyProtection="1"/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2" fillId="2" borderId="0" xfId="0" quotePrefix="1" applyFont="1" applyFill="1" applyBorder="1" applyAlignment="1" applyProtection="1"/>
    <xf numFmtId="0" fontId="3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Protection="1"/>
    <xf numFmtId="0" fontId="0" fillId="2" borderId="0" xfId="0" applyFill="1" applyAlignment="1" applyProtection="1"/>
    <xf numFmtId="0" fontId="4" fillId="2" borderId="0" xfId="0" applyFont="1" applyFill="1" applyAlignment="1" applyProtection="1"/>
    <xf numFmtId="0" fontId="0" fillId="2" borderId="0" xfId="0" applyNumberFormat="1" applyFill="1" applyAlignment="1" applyProtection="1"/>
    <xf numFmtId="0" fontId="1" fillId="2" borderId="1" xfId="0" applyFont="1" applyFill="1" applyBorder="1" applyAlignment="1" applyProtection="1">
      <alignment horizontal="left"/>
    </xf>
    <xf numFmtId="0" fontId="34" fillId="2" borderId="0" xfId="0" applyFont="1" applyFill="1" applyBorder="1" applyAlignment="1" applyProtection="1">
      <alignment horizontal="center"/>
    </xf>
    <xf numFmtId="166" fontId="1" fillId="2" borderId="0" xfId="1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/>
    </xf>
    <xf numFmtId="44" fontId="8" fillId="2" borderId="0" xfId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8" fillId="2" borderId="0" xfId="0" applyNumberFormat="1" applyFont="1" applyFill="1" applyBorder="1" applyAlignment="1" applyProtection="1"/>
    <xf numFmtId="164" fontId="8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0" borderId="0" xfId="0" applyProtection="1"/>
    <xf numFmtId="0" fontId="4" fillId="0" borderId="0" xfId="0" applyFont="1" applyProtection="1"/>
    <xf numFmtId="0" fontId="26" fillId="0" borderId="0" xfId="0" applyFont="1"/>
    <xf numFmtId="0" fontId="15" fillId="0" borderId="0" xfId="0" applyFont="1"/>
    <xf numFmtId="0" fontId="35" fillId="3" borderId="0" xfId="0" applyFont="1" applyFill="1" applyAlignment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2" borderId="0" xfId="0" applyFill="1" applyProtection="1"/>
    <xf numFmtId="0" fontId="0" fillId="3" borderId="0" xfId="0" applyFill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15" fillId="2" borderId="0" xfId="0" applyFont="1" applyFill="1"/>
    <xf numFmtId="0" fontId="0" fillId="3" borderId="0" xfId="0" applyNumberForma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1" fillId="2" borderId="9" xfId="0" applyFont="1" applyFill="1" applyBorder="1" applyAlignment="1" applyProtection="1"/>
    <xf numFmtId="3" fontId="1" fillId="2" borderId="9" xfId="0" applyNumberFormat="1" applyFont="1" applyFill="1" applyBorder="1" applyAlignment="1" applyProtection="1"/>
    <xf numFmtId="0" fontId="0" fillId="2" borderId="0" xfId="0" applyFill="1" applyBorder="1" applyAlignment="1" applyProtection="1"/>
    <xf numFmtId="164" fontId="0" fillId="3" borderId="0" xfId="0" applyNumberFormat="1" applyFill="1" applyProtection="1"/>
    <xf numFmtId="0" fontId="1" fillId="2" borderId="0" xfId="0" applyFont="1" applyFill="1" applyBorder="1" applyAlignment="1" applyProtection="1"/>
    <xf numFmtId="0" fontId="38" fillId="0" borderId="0" xfId="0" applyFont="1"/>
    <xf numFmtId="0" fontId="38" fillId="0" borderId="0" xfId="0" applyFont="1" applyFill="1"/>
    <xf numFmtId="0" fontId="0" fillId="0" borderId="0" xfId="0" applyFill="1"/>
    <xf numFmtId="167" fontId="0" fillId="2" borderId="0" xfId="0" applyNumberFormat="1" applyFill="1" applyBorder="1" applyAlignment="1" applyProtection="1"/>
    <xf numFmtId="0" fontId="8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0" fillId="2" borderId="0" xfId="0" applyFill="1" applyAlignment="1" applyProtection="1"/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168" fontId="1" fillId="4" borderId="4" xfId="1" applyNumberFormat="1" applyFont="1" applyFill="1" applyBorder="1" applyAlignment="1" applyProtection="1">
      <protection locked="0"/>
    </xf>
    <xf numFmtId="168" fontId="1" fillId="4" borderId="4" xfId="1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</xf>
    <xf numFmtId="168" fontId="1" fillId="4" borderId="4" xfId="1" applyNumberFormat="1" applyFont="1" applyFill="1" applyBorder="1" applyAlignment="1" applyProtection="1"/>
    <xf numFmtId="0" fontId="8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protection locked="0"/>
    </xf>
    <xf numFmtId="0" fontId="0" fillId="4" borderId="0" xfId="0" applyNumberFormat="1" applyFill="1" applyBorder="1" applyAlignment="1" applyProtection="1"/>
    <xf numFmtId="164" fontId="15" fillId="4" borderId="4" xfId="0" applyNumberFormat="1" applyFont="1" applyFill="1" applyBorder="1" applyAlignment="1" applyProtection="1"/>
    <xf numFmtId="164" fontId="15" fillId="4" borderId="4" xfId="0" applyNumberFormat="1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35" fillId="3" borderId="0" xfId="0" applyFont="1" applyFill="1" applyProtection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2" borderId="0" xfId="0" applyFont="1" applyFill="1" applyBorder="1" applyAlignment="1" applyProtection="1"/>
    <xf numFmtId="0" fontId="8" fillId="4" borderId="5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1" fontId="8" fillId="4" borderId="5" xfId="0" applyNumberFormat="1" applyFon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 wrapText="1"/>
    </xf>
    <xf numFmtId="0" fontId="0" fillId="2" borderId="0" xfId="0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6" fillId="2" borderId="0" xfId="0" applyFont="1" applyFill="1" applyBorder="1" applyAlignment="1" applyProtection="1">
      <alignment horizontal="left" vertical="top" wrapText="1"/>
    </xf>
    <xf numFmtId="165" fontId="1" fillId="2" borderId="0" xfId="0" applyNumberFormat="1" applyFont="1" applyFill="1" applyBorder="1" applyAlignment="1" applyProtection="1">
      <alignment horizontal="left"/>
    </xf>
    <xf numFmtId="165" fontId="0" fillId="2" borderId="0" xfId="0" applyNumberFormat="1" applyFill="1" applyAlignment="1" applyProtection="1"/>
    <xf numFmtId="0" fontId="2" fillId="2" borderId="0" xfId="0" applyFont="1" applyFill="1" applyBorder="1" applyAlignment="1" applyProtection="1">
      <alignment horizontal="left"/>
    </xf>
    <xf numFmtId="168" fontId="1" fillId="4" borderId="4" xfId="1" applyNumberFormat="1" applyFont="1" applyFill="1" applyBorder="1" applyAlignment="1" applyProtection="1">
      <alignment horizontal="right"/>
      <protection locked="0"/>
    </xf>
    <xf numFmtId="168" fontId="0" fillId="4" borderId="4" xfId="1" applyNumberFormat="1" applyFont="1" applyFill="1" applyBorder="1" applyAlignment="1" applyProtection="1">
      <alignment horizontal="right"/>
      <protection locked="0"/>
    </xf>
    <xf numFmtId="0" fontId="8" fillId="4" borderId="5" xfId="0" applyFont="1" applyFill="1" applyBorder="1" applyAlignment="1" applyProtection="1">
      <alignment horizontal="left"/>
      <protection locked="0"/>
    </xf>
    <xf numFmtId="0" fontId="8" fillId="4" borderId="7" xfId="0" applyFont="1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left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14" fontId="8" fillId="4" borderId="5" xfId="0" applyNumberFormat="1" applyFont="1" applyFill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 applyProtection="1">
      <alignment horizontal="right"/>
      <protection locked="0"/>
    </xf>
    <xf numFmtId="164" fontId="1" fillId="4" borderId="7" xfId="0" applyNumberFormat="1" applyFont="1" applyFill="1" applyBorder="1" applyAlignment="1" applyProtection="1">
      <alignment horizontal="right"/>
      <protection locked="0"/>
    </xf>
    <xf numFmtId="164" fontId="1" fillId="4" borderId="6" xfId="0" applyNumberFormat="1" applyFont="1" applyFill="1" applyBorder="1" applyAlignment="1" applyProtection="1">
      <alignment horizontal="right"/>
      <protection locked="0"/>
    </xf>
    <xf numFmtId="14" fontId="0" fillId="4" borderId="4" xfId="0" applyNumberForma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left"/>
    </xf>
    <xf numFmtId="167" fontId="1" fillId="4" borderId="4" xfId="0" applyNumberFormat="1" applyFont="1" applyFill="1" applyBorder="1" applyAlignment="1" applyProtection="1">
      <alignment horizontal="right"/>
      <protection locked="0"/>
    </xf>
    <xf numFmtId="167" fontId="0" fillId="4" borderId="4" xfId="0" applyNumberForma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/>
    <xf numFmtId="0" fontId="0" fillId="2" borderId="8" xfId="0" applyFill="1" applyBorder="1" applyAlignment="1" applyProtection="1"/>
    <xf numFmtId="0" fontId="8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168" fontId="1" fillId="4" borderId="4" xfId="1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168" fontId="1" fillId="4" borderId="5" xfId="1" applyNumberFormat="1" applyFont="1" applyFill="1" applyBorder="1" applyAlignment="1" applyProtection="1">
      <alignment horizontal="right"/>
      <protection locked="0"/>
    </xf>
    <xf numFmtId="168" fontId="0" fillId="4" borderId="7" xfId="1" applyNumberFormat="1" applyFont="1" applyFill="1" applyBorder="1" applyAlignment="1" applyProtection="1">
      <alignment horizontal="right"/>
      <protection locked="0"/>
    </xf>
    <xf numFmtId="168" fontId="0" fillId="4" borderId="6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/>
      <protection locked="0"/>
    </xf>
    <xf numFmtId="0" fontId="36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168" fontId="1" fillId="4" borderId="5" xfId="1" applyNumberFormat="1" applyFont="1" applyFill="1" applyBorder="1" applyAlignment="1" applyProtection="1">
      <alignment horizontal="right"/>
    </xf>
    <xf numFmtId="168" fontId="0" fillId="4" borderId="7" xfId="1" applyNumberFormat="1" applyFont="1" applyFill="1" applyBorder="1" applyAlignment="1" applyProtection="1">
      <alignment horizontal="right"/>
    </xf>
    <xf numFmtId="168" fontId="0" fillId="4" borderId="6" xfId="1" applyNumberFormat="1" applyFont="1" applyFill="1" applyBorder="1" applyAlignment="1" applyProtection="1">
      <alignment horizontal="right"/>
    </xf>
    <xf numFmtId="0" fontId="15" fillId="4" borderId="5" xfId="0" applyFont="1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19" fillId="4" borderId="5" xfId="0" applyNumberFormat="1" applyFont="1" applyFill="1" applyBorder="1" applyAlignment="1" applyProtection="1">
      <alignment horizontal="center"/>
    </xf>
    <xf numFmtId="1" fontId="5" fillId="4" borderId="6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protection locked="0"/>
    </xf>
    <xf numFmtId="168" fontId="1" fillId="4" borderId="7" xfId="1" applyNumberFormat="1" applyFont="1" applyFill="1" applyBorder="1" applyAlignment="1" applyProtection="1">
      <alignment horizontal="right"/>
      <protection locked="0"/>
    </xf>
    <xf numFmtId="168" fontId="1" fillId="4" borderId="6" xfId="1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164" fontId="8" fillId="3" borderId="5" xfId="0" applyNumberFormat="1" applyFont="1" applyFill="1" applyBorder="1" applyAlignment="1" applyProtection="1">
      <alignment horizontal="right"/>
    </xf>
    <xf numFmtId="164" fontId="8" fillId="3" borderId="7" xfId="0" applyNumberFormat="1" applyFont="1" applyFill="1" applyBorder="1" applyAlignment="1" applyProtection="1">
      <alignment horizontal="right"/>
    </xf>
    <xf numFmtId="164" fontId="8" fillId="3" borderId="6" xfId="0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</xf>
    <xf numFmtId="164" fontId="2" fillId="4" borderId="5" xfId="0" applyNumberFormat="1" applyFont="1" applyFill="1" applyBorder="1" applyAlignment="1" applyProtection="1"/>
    <xf numFmtId="164" fontId="0" fillId="4" borderId="7" xfId="0" applyNumberFormat="1" applyFill="1" applyBorder="1" applyAlignment="1" applyProtection="1"/>
    <xf numFmtId="164" fontId="0" fillId="4" borderId="6" xfId="0" applyNumberFormat="1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164" fontId="15" fillId="4" borderId="5" xfId="0" applyNumberFormat="1" applyFont="1" applyFill="1" applyBorder="1" applyAlignment="1" applyProtection="1">
      <alignment horizontal="right"/>
      <protection locked="0"/>
    </xf>
    <xf numFmtId="164" fontId="15" fillId="4" borderId="7" xfId="0" applyNumberFormat="1" applyFont="1" applyFill="1" applyBorder="1" applyAlignment="1" applyProtection="1">
      <alignment horizontal="right"/>
      <protection locked="0"/>
    </xf>
    <xf numFmtId="164" fontId="15" fillId="4" borderId="6" xfId="0" applyNumberFormat="1" applyFont="1" applyFill="1" applyBorder="1" applyAlignment="1" applyProtection="1">
      <alignment horizontal="right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26</xdr:col>
      <xdr:colOff>66675</xdr:colOff>
      <xdr:row>2</xdr:row>
      <xdr:rowOff>152400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7218201" y="114300"/>
          <a:ext cx="1741714" cy="543508"/>
          <a:chOff x="4350" y="3617"/>
          <a:chExt cx="1122" cy="415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gray">
          <a:xfrm>
            <a:off x="4350" y="3617"/>
            <a:ext cx="1122" cy="415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6350">
                <a:solidFill>
                  <a:srgbClr val="5F5F5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1027" name="Picture 3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gray">
          <a:xfrm>
            <a:off x="4477" y="3716"/>
            <a:ext cx="870" cy="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5F5F5F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26</xdr:col>
      <xdr:colOff>66675</xdr:colOff>
      <xdr:row>2</xdr:row>
      <xdr:rowOff>152400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7124700" y="114300"/>
          <a:ext cx="1533525" cy="628650"/>
          <a:chOff x="4350" y="3617"/>
          <a:chExt cx="1122" cy="415"/>
        </a:xfrm>
      </xdr:grpSpPr>
      <xdr:sp macro="" textlink="">
        <xdr:nvSpPr>
          <xdr:cNvPr id="6" name="Rectangle 2"/>
          <xdr:cNvSpPr>
            <a:spLocks noChangeArrowheads="1"/>
          </xdr:cNvSpPr>
        </xdr:nvSpPr>
        <xdr:spPr bwMode="gray">
          <a:xfrm>
            <a:off x="4350" y="3617"/>
            <a:ext cx="1122" cy="415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6350">
                <a:solidFill>
                  <a:srgbClr val="5F5F5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2051" name="Picture 3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gray">
          <a:xfrm>
            <a:off x="4477" y="3716"/>
            <a:ext cx="870" cy="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5F5F5F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26</xdr:col>
      <xdr:colOff>66675</xdr:colOff>
      <xdr:row>2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7124700" y="114300"/>
          <a:ext cx="1533525" cy="628650"/>
          <a:chOff x="4350" y="3617"/>
          <a:chExt cx="1122" cy="41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gray">
          <a:xfrm>
            <a:off x="4350" y="3617"/>
            <a:ext cx="1122" cy="415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6350">
                <a:solidFill>
                  <a:srgbClr val="5F5F5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3075" name="Picture 3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gray">
          <a:xfrm>
            <a:off x="4477" y="3716"/>
            <a:ext cx="870" cy="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5F5F5F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26</xdr:col>
      <xdr:colOff>66675</xdr:colOff>
      <xdr:row>2</xdr:row>
      <xdr:rowOff>152400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7124700" y="114300"/>
          <a:ext cx="1533525" cy="628650"/>
          <a:chOff x="4350" y="3617"/>
          <a:chExt cx="1122" cy="41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gray">
          <a:xfrm>
            <a:off x="4350" y="3617"/>
            <a:ext cx="1122" cy="415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6350">
                <a:solidFill>
                  <a:srgbClr val="5F5F5F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0000" tIns="46800" rIns="90000" bIns="46800" anchor="t" upright="1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pic>
        <xdr:nvPicPr>
          <xdr:cNvPr id="4099" name="Picture 3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gray">
          <a:xfrm>
            <a:off x="4477" y="3716"/>
            <a:ext cx="870" cy="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5F5F5F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</xdr:rowOff>
        </xdr:from>
        <xdr:to>
          <xdr:col>7</xdr:col>
          <xdr:colOff>638175</xdr:colOff>
          <xdr:row>53</xdr:row>
          <xdr:rowOff>47625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3"/>
  <sheetViews>
    <sheetView showGridLines="0" showRowColHeaders="0" tabSelected="1" zoomScaleNormal="100" workbookViewId="0">
      <selection activeCell="B1" sqref="B1"/>
    </sheetView>
  </sheetViews>
  <sheetFormatPr baseColWidth="10" defaultRowHeight="12.75" x14ac:dyDescent="0.2"/>
  <cols>
    <col min="1" max="1" width="3.7109375" customWidth="1"/>
  </cols>
  <sheetData>
    <row r="1" spans="2:28" ht="18" x14ac:dyDescent="0.25">
      <c r="B1" s="129" t="s">
        <v>179</v>
      </c>
      <c r="P1" s="139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2:28" x14ac:dyDescent="0.2">
      <c r="P2" s="139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2:28" ht="16.5" x14ac:dyDescent="0.25">
      <c r="B3" s="149" t="s">
        <v>222</v>
      </c>
      <c r="C3" s="149"/>
      <c r="D3" s="149"/>
      <c r="E3" s="149"/>
      <c r="F3" s="149"/>
      <c r="G3" s="149"/>
      <c r="H3" s="149"/>
      <c r="I3" s="149"/>
      <c r="J3" s="149"/>
      <c r="P3" s="139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2:28" ht="16.5" x14ac:dyDescent="0.25">
      <c r="B4" s="149" t="s">
        <v>221</v>
      </c>
      <c r="C4" s="149"/>
      <c r="D4" s="149"/>
      <c r="E4" s="149"/>
      <c r="F4" s="149"/>
      <c r="G4" s="149"/>
      <c r="H4" s="149"/>
      <c r="I4" s="149"/>
      <c r="J4" s="149"/>
      <c r="P4" s="139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2:28" ht="16.5" x14ac:dyDescent="0.25">
      <c r="B5" s="130" t="s">
        <v>223</v>
      </c>
      <c r="C5" s="149"/>
      <c r="D5" s="149"/>
      <c r="E5" s="149"/>
      <c r="F5" s="149"/>
      <c r="G5" s="149"/>
      <c r="H5" s="149"/>
      <c r="I5" s="149"/>
      <c r="J5" s="149"/>
      <c r="P5" s="139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2:28" ht="16.5" x14ac:dyDescent="0.25">
      <c r="B6" s="130" t="s">
        <v>224</v>
      </c>
      <c r="C6" s="149"/>
      <c r="D6" s="149"/>
      <c r="E6" s="149"/>
      <c r="F6" s="149"/>
      <c r="G6" s="149"/>
      <c r="H6" s="149"/>
      <c r="I6" s="149"/>
      <c r="J6" s="149"/>
      <c r="P6" s="139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2:28" ht="16.5" x14ac:dyDescent="0.25">
      <c r="B7" s="130" t="s">
        <v>225</v>
      </c>
      <c r="C7" s="149"/>
      <c r="D7" s="149"/>
      <c r="E7" s="149"/>
      <c r="F7" s="149"/>
      <c r="G7" s="149"/>
      <c r="H7" s="149"/>
      <c r="I7" s="149"/>
      <c r="J7" s="149"/>
      <c r="P7" s="139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2:28" ht="16.5" x14ac:dyDescent="0.25">
      <c r="B8" s="130" t="s">
        <v>226</v>
      </c>
      <c r="C8" s="149"/>
      <c r="D8" s="149"/>
      <c r="E8" s="149"/>
      <c r="F8" s="149"/>
      <c r="G8" s="149"/>
      <c r="H8" s="149"/>
      <c r="I8" s="149"/>
      <c r="J8" s="149"/>
      <c r="P8" s="139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2:28" ht="16.5" x14ac:dyDescent="0.25">
      <c r="B9" s="150" t="s">
        <v>227</v>
      </c>
      <c r="C9" s="149"/>
      <c r="D9" s="149"/>
      <c r="E9" s="149"/>
      <c r="F9" s="149"/>
      <c r="G9" s="149"/>
      <c r="H9" s="149"/>
      <c r="I9" s="149"/>
      <c r="J9" s="149"/>
      <c r="P9" s="139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2:28" x14ac:dyDescent="0.2">
      <c r="P10" s="139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</row>
    <row r="11" spans="2:28" ht="15.75" x14ac:dyDescent="0.25">
      <c r="B11" s="130" t="s">
        <v>215</v>
      </c>
      <c r="C11" s="130"/>
      <c r="D11" s="130"/>
      <c r="E11" s="130"/>
      <c r="F11" s="130"/>
      <c r="G11" s="130"/>
      <c r="P11" s="139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2:28" x14ac:dyDescent="0.2">
      <c r="P12" s="139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2:28" ht="15" x14ac:dyDescent="0.2">
      <c r="B13" s="130" t="s">
        <v>216</v>
      </c>
      <c r="P13" s="139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</row>
    <row r="14" spans="2:28" ht="15.75" x14ac:dyDescent="0.25">
      <c r="B14" s="130" t="s">
        <v>217</v>
      </c>
      <c r="P14" s="139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2:28" x14ac:dyDescent="0.2">
      <c r="P15" s="139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</row>
    <row r="16" spans="2:28" ht="15" x14ac:dyDescent="0.2">
      <c r="B16" s="130" t="s">
        <v>218</v>
      </c>
      <c r="P16" s="139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</row>
    <row r="17" spans="1:36" x14ac:dyDescent="0.2">
      <c r="J17" s="139"/>
      <c r="K17" s="139"/>
      <c r="L17" s="139"/>
      <c r="M17" s="139"/>
      <c r="N17" s="139"/>
      <c r="O17" s="139"/>
      <c r="P17" s="139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36" ht="15" x14ac:dyDescent="0.2">
      <c r="B18" s="130" t="s">
        <v>219</v>
      </c>
      <c r="J18" s="139"/>
      <c r="K18" s="139"/>
      <c r="L18" s="139"/>
      <c r="M18" s="139"/>
      <c r="N18" s="139"/>
      <c r="O18" s="139"/>
      <c r="P18" s="139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</row>
    <row r="19" spans="1:36" ht="15" x14ac:dyDescent="0.2">
      <c r="A19" s="139"/>
      <c r="B19" s="140" t="s">
        <v>220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</row>
    <row r="20" spans="1:36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 spans="1:36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 spans="1:36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pans="1:36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1:36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36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36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36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1:36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1:36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1:36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1:36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1:36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:36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:36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:36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:36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:36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:36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:36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  <row r="40" spans="1:36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</row>
    <row r="41" spans="1:36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</row>
    <row r="42" spans="1:36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</row>
    <row r="43" spans="1:36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</row>
    <row r="44" spans="1:36" x14ac:dyDescent="0.2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</row>
    <row r="45" spans="1:36" x14ac:dyDescent="0.2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</row>
    <row r="46" spans="1:36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</row>
    <row r="47" spans="1:36" x14ac:dyDescent="0.2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</row>
    <row r="48" spans="1:36" x14ac:dyDescent="0.2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</row>
    <row r="49" spans="1:36" x14ac:dyDescent="0.2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</row>
    <row r="50" spans="1:36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</row>
    <row r="51" spans="1:36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</row>
    <row r="52" spans="1:36" x14ac:dyDescent="0.2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</row>
    <row r="53" spans="1:36" x14ac:dyDescent="0.2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</row>
    <row r="54" spans="1:36" x14ac:dyDescent="0.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</row>
    <row r="55" spans="1:36" x14ac:dyDescent="0.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</row>
    <row r="56" spans="1:36" x14ac:dyDescent="0.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</row>
    <row r="57" spans="1:36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</row>
    <row r="58" spans="1:36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</row>
    <row r="59" spans="1:36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</row>
    <row r="60" spans="1:36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</row>
    <row r="61" spans="1:36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</row>
    <row r="62" spans="1:36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</row>
    <row r="63" spans="1:36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</row>
    <row r="64" spans="1:36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</row>
    <row r="65" spans="1:36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1:36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</row>
    <row r="67" spans="1:36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1:36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</row>
    <row r="69" spans="1:36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</row>
    <row r="70" spans="1:36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</row>
    <row r="71" spans="1:36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</row>
    <row r="72" spans="1:36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</row>
    <row r="73" spans="1:36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</row>
    <row r="74" spans="1:36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</row>
    <row r="75" spans="1:36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</row>
    <row r="76" spans="1:36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</row>
    <row r="77" spans="1:36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</row>
    <row r="78" spans="1:36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</row>
    <row r="79" spans="1:36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</row>
    <row r="80" spans="1:36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</row>
    <row r="81" spans="1:36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</row>
    <row r="82" spans="1:36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</row>
    <row r="83" spans="1:36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</row>
    <row r="84" spans="1:36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</row>
    <row r="85" spans="1:36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</row>
    <row r="86" spans="1:36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</row>
    <row r="87" spans="1:36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</row>
    <row r="88" spans="1:36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</row>
    <row r="89" spans="1:36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</row>
    <row r="90" spans="1:36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</row>
    <row r="91" spans="1:36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</row>
    <row r="92" spans="1:36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</row>
    <row r="93" spans="1:36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</row>
    <row r="94" spans="1:36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</row>
    <row r="95" spans="1:36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</row>
    <row r="96" spans="1:36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</row>
    <row r="97" spans="1:36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</row>
    <row r="98" spans="1:36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</row>
    <row r="99" spans="1:36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</row>
    <row r="100" spans="1:36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</row>
    <row r="101" spans="1:36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</row>
    <row r="102" spans="1:36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</row>
    <row r="103" spans="1:36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</row>
    <row r="104" spans="1:36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</row>
    <row r="105" spans="1:36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</row>
    <row r="106" spans="1:36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</row>
    <row r="107" spans="1:36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</row>
    <row r="108" spans="1:36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</row>
    <row r="109" spans="1:36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</row>
    <row r="110" spans="1:36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</row>
    <row r="111" spans="1:36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</row>
    <row r="112" spans="1:36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</row>
    <row r="113" spans="1:36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</row>
    <row r="114" spans="1:36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</row>
    <row r="115" spans="1:36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</row>
    <row r="116" spans="1:36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</row>
    <row r="117" spans="1:36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</row>
    <row r="118" spans="1:36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</row>
    <row r="119" spans="1:36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</row>
    <row r="120" spans="1:36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</row>
    <row r="121" spans="1:36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</row>
    <row r="122" spans="1:36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</row>
    <row r="123" spans="1:36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</row>
    <row r="124" spans="1:36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</row>
    <row r="125" spans="1:36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</row>
    <row r="126" spans="1:36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</row>
    <row r="127" spans="1:36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</row>
    <row r="128" spans="1:36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</row>
    <row r="129" spans="1:36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</row>
    <row r="130" spans="1:36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</row>
    <row r="131" spans="1:36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</row>
    <row r="132" spans="1:36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</row>
    <row r="133" spans="1:36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</row>
    <row r="134" spans="1:36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</row>
    <row r="135" spans="1:36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</row>
    <row r="136" spans="1:36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</row>
    <row r="137" spans="1:36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</row>
    <row r="138" spans="1:36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</row>
    <row r="139" spans="1:36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</row>
    <row r="140" spans="1:36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</row>
    <row r="141" spans="1:36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</row>
    <row r="142" spans="1:36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</row>
    <row r="143" spans="1:36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</row>
    <row r="144" spans="1:36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</row>
    <row r="145" spans="1:36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</row>
    <row r="146" spans="1:36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</row>
    <row r="147" spans="1:36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</row>
    <row r="148" spans="1:36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</row>
    <row r="149" spans="1:36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</row>
    <row r="150" spans="1:36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</row>
    <row r="151" spans="1:36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</row>
    <row r="152" spans="1:36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</row>
    <row r="153" spans="1:36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</row>
    <row r="154" spans="1:36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</row>
    <row r="155" spans="1:36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</row>
    <row r="156" spans="1:36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</row>
    <row r="157" spans="1:36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</row>
    <row r="158" spans="1:36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</row>
    <row r="159" spans="1:36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</row>
    <row r="160" spans="1:36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</row>
    <row r="161" spans="1:36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</row>
    <row r="162" spans="1:36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</row>
    <row r="163" spans="1:36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</row>
    <row r="164" spans="1:36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</row>
    <row r="165" spans="1:36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</row>
    <row r="166" spans="1:36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</row>
    <row r="167" spans="1:36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</row>
    <row r="168" spans="1:36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</row>
    <row r="169" spans="1:36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</row>
    <row r="170" spans="1:36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</row>
    <row r="171" spans="1:36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</row>
    <row r="172" spans="1:36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</row>
    <row r="173" spans="1:36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</row>
    <row r="174" spans="1:36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</row>
    <row r="175" spans="1:36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</row>
    <row r="176" spans="1:36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</row>
    <row r="177" spans="1:36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</row>
    <row r="178" spans="1:36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</row>
    <row r="179" spans="1:36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</row>
    <row r="180" spans="1:36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</row>
    <row r="181" spans="1:36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</row>
    <row r="182" spans="1:36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</row>
    <row r="183" spans="1:36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</row>
    <row r="184" spans="1:36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</row>
    <row r="185" spans="1:36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</row>
    <row r="186" spans="1:36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</row>
    <row r="187" spans="1:36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</row>
    <row r="188" spans="1:36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</row>
    <row r="189" spans="1:36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</row>
    <row r="190" spans="1:36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</row>
    <row r="191" spans="1:36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</row>
    <row r="192" spans="1:36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</row>
    <row r="193" spans="1:9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</row>
  </sheetData>
  <sheetProtection algorithmName="SHA-512" hashValue="eQBNhY97kWbZIAzMEXni8lI/TTRkexdg7p4hDYJBwkCpxcy7Eqyboi47LTalWKT0gWZLUjqOWWIhCLMYAaxAag==" saltValue="PG0nVJea/LI97ZhLOz8UUA==" spinCount="100000" sheet="1" objects="1" scenarios="1"/>
  <pageMargins left="0.7" right="0.7" top="0.78740157499999996" bottom="0.78740157499999996" header="0.3" footer="0.3"/>
  <pageSetup paperSize="9" orientation="portrait" horizontalDpi="300" verticalDpi="3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 fitToPage="1"/>
  </sheetPr>
  <dimension ref="A1:BE455"/>
  <sheetViews>
    <sheetView showGridLines="0" zoomScale="98" zoomScaleNormal="98" zoomScaleSheetLayoutView="100" workbookViewId="0">
      <selection activeCell="G8" sqref="G8:M8"/>
    </sheetView>
  </sheetViews>
  <sheetFormatPr baseColWidth="10" defaultRowHeight="12.75" x14ac:dyDescent="0.2"/>
  <cols>
    <col min="1" max="1" width="3.140625" style="28" customWidth="1"/>
    <col min="2" max="2" width="3.85546875" style="114" customWidth="1"/>
    <col min="3" max="3" width="4.28515625" style="114" customWidth="1"/>
    <col min="4" max="4" width="3.140625" style="114" customWidth="1"/>
    <col min="5" max="5" width="11.42578125" style="78"/>
    <col min="6" max="6" width="4.42578125" style="78" customWidth="1"/>
    <col min="7" max="7" width="4.5703125" style="78" customWidth="1"/>
    <col min="8" max="8" width="3.140625" style="78" customWidth="1"/>
    <col min="9" max="9" width="7" style="78" bestFit="1" customWidth="1"/>
    <col min="10" max="10" width="3" style="78" customWidth="1"/>
    <col min="11" max="11" width="6.7109375" style="78" customWidth="1"/>
    <col min="12" max="12" width="4.5703125" style="78" customWidth="1"/>
    <col min="13" max="13" width="4.140625" style="78" customWidth="1"/>
    <col min="14" max="14" width="4.42578125" style="78" customWidth="1"/>
    <col min="15" max="15" width="3.42578125" style="78" customWidth="1"/>
    <col min="16" max="16" width="4.42578125" style="78" customWidth="1"/>
    <col min="17" max="17" width="4.5703125" style="78" customWidth="1"/>
    <col min="18" max="18" width="4.7109375" style="78" customWidth="1"/>
    <col min="19" max="19" width="4.85546875" style="78" customWidth="1"/>
    <col min="20" max="20" width="16.28515625" style="78" customWidth="1"/>
    <col min="21" max="21" width="4" style="78" customWidth="1"/>
    <col min="22" max="22" width="5" style="78" customWidth="1"/>
    <col min="23" max="23" width="4.28515625" style="78" customWidth="1"/>
    <col min="24" max="24" width="5.5703125" style="78" customWidth="1"/>
    <col min="25" max="25" width="4.140625" style="78" customWidth="1"/>
    <col min="26" max="26" width="4.85546875" style="78" customWidth="1"/>
    <col min="27" max="27" width="1.5703125" style="78" customWidth="1"/>
    <col min="28" max="28" width="5" style="78" customWidth="1"/>
    <col min="29" max="42" width="7.7109375" style="78" customWidth="1"/>
    <col min="43" max="16384" width="11.42578125" style="78"/>
  </cols>
  <sheetData>
    <row r="1" spans="1:54" ht="23.25" customHeight="1" x14ac:dyDescent="0.2">
      <c r="A1" s="7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91"/>
      <c r="AC1" s="20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16.5" customHeight="1" x14ac:dyDescent="0.2">
      <c r="A2" s="39"/>
      <c r="B2" s="221" t="s">
        <v>169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39"/>
      <c r="V2" s="39"/>
      <c r="W2" s="39"/>
      <c r="X2" s="39"/>
      <c r="Y2" s="39"/>
      <c r="Z2" s="39"/>
      <c r="AA2" s="39"/>
      <c r="AB2" s="91"/>
      <c r="AC2" s="20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3.25" x14ac:dyDescent="0.35">
      <c r="B3" s="40" t="s">
        <v>234</v>
      </c>
      <c r="C3" s="40"/>
      <c r="D3" s="4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20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ht="6.75" customHeight="1" x14ac:dyDescent="0.2">
      <c r="A4" s="91"/>
      <c r="B4" s="21"/>
      <c r="C4" s="21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1"/>
      <c r="AB4" s="91"/>
      <c r="AC4" s="20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ht="6.7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20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</row>
    <row r="6" spans="1:54" x14ac:dyDescent="0.2">
      <c r="A6" s="91"/>
      <c r="B6" s="92" t="s">
        <v>0</v>
      </c>
      <c r="C6" s="92"/>
      <c r="D6" s="92"/>
      <c r="E6" s="89"/>
      <c r="F6" s="89"/>
      <c r="G6" s="89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20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6.75" customHeight="1" x14ac:dyDescent="0.2">
      <c r="A7" s="91"/>
      <c r="B7" s="28"/>
      <c r="C7" s="28"/>
      <c r="D7" s="28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20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</row>
    <row r="8" spans="1:54" ht="15" customHeight="1" x14ac:dyDescent="0.25">
      <c r="A8" s="91"/>
      <c r="B8" s="22" t="s">
        <v>73</v>
      </c>
      <c r="C8" s="22"/>
      <c r="D8" s="22"/>
      <c r="E8" s="23"/>
      <c r="F8" s="82"/>
      <c r="G8" s="223"/>
      <c r="H8" s="224"/>
      <c r="I8" s="224"/>
      <c r="J8" s="224"/>
      <c r="K8" s="224"/>
      <c r="L8" s="224"/>
      <c r="M8" s="224"/>
      <c r="N8" s="108"/>
      <c r="O8" s="193" t="s">
        <v>74</v>
      </c>
      <c r="P8" s="228"/>
      <c r="Q8" s="228"/>
      <c r="R8" s="228"/>
      <c r="S8" s="228"/>
      <c r="T8" s="223"/>
      <c r="U8" s="223"/>
      <c r="V8" s="223"/>
      <c r="W8" s="223"/>
      <c r="X8" s="223"/>
      <c r="Y8" s="223"/>
      <c r="Z8" s="223"/>
      <c r="AA8" s="89"/>
      <c r="AB8" s="91"/>
      <c r="AC8" s="20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</row>
    <row r="9" spans="1:54" ht="4.5" customHeight="1" x14ac:dyDescent="0.25">
      <c r="A9" s="9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8"/>
      <c r="P9" s="88"/>
      <c r="Q9" s="88"/>
      <c r="R9" s="88"/>
      <c r="S9" s="88"/>
      <c r="T9" s="89"/>
      <c r="U9" s="89"/>
      <c r="V9" s="89"/>
      <c r="W9" s="89"/>
      <c r="X9" s="89"/>
      <c r="Y9" s="89"/>
      <c r="Z9" s="89"/>
      <c r="AA9" s="89"/>
      <c r="AB9" s="91"/>
      <c r="AC9" s="20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ht="15" x14ac:dyDescent="0.25">
      <c r="A10" s="91"/>
      <c r="B10" s="22" t="s">
        <v>77</v>
      </c>
      <c r="C10" s="22"/>
      <c r="D10" s="22"/>
      <c r="E10" s="23"/>
      <c r="F10" s="23"/>
      <c r="G10" s="223"/>
      <c r="H10" s="224"/>
      <c r="I10" s="224"/>
      <c r="J10" s="224"/>
      <c r="K10" s="224"/>
      <c r="L10" s="224"/>
      <c r="M10" s="224"/>
      <c r="N10" s="108"/>
      <c r="O10" s="88" t="s">
        <v>75</v>
      </c>
      <c r="P10" s="109"/>
      <c r="Q10" s="109"/>
      <c r="R10" s="109"/>
      <c r="S10" s="109"/>
      <c r="T10" s="223"/>
      <c r="U10" s="223"/>
      <c r="V10" s="223"/>
      <c r="W10" s="223"/>
      <c r="X10" s="223"/>
      <c r="Y10" s="223"/>
      <c r="Z10" s="223"/>
      <c r="AA10" s="89"/>
      <c r="AB10" s="91"/>
      <c r="AC10" s="20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54" ht="5.25" customHeight="1" x14ac:dyDescent="0.25">
      <c r="A11" s="9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109"/>
      <c r="P11" s="109"/>
      <c r="Q11" s="109"/>
      <c r="R11" s="109"/>
      <c r="S11" s="109"/>
      <c r="T11" s="89"/>
      <c r="U11" s="89"/>
      <c r="V11" s="89"/>
      <c r="W11" s="89"/>
      <c r="X11" s="89"/>
      <c r="Y11" s="89"/>
      <c r="Z11" s="89"/>
      <c r="AA11" s="89"/>
      <c r="AB11" s="91"/>
      <c r="AC11" s="20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15" x14ac:dyDescent="0.25">
      <c r="A12" s="91"/>
      <c r="B12" s="22" t="s">
        <v>78</v>
      </c>
      <c r="C12" s="22"/>
      <c r="D12" s="22"/>
      <c r="E12" s="23"/>
      <c r="F12" s="23"/>
      <c r="G12" s="223"/>
      <c r="H12" s="224"/>
      <c r="I12" s="224"/>
      <c r="J12" s="224"/>
      <c r="K12" s="224"/>
      <c r="L12" s="224"/>
      <c r="M12" s="224"/>
      <c r="N12" s="108"/>
      <c r="O12" s="88" t="s">
        <v>76</v>
      </c>
      <c r="P12" s="108"/>
      <c r="Q12" s="108"/>
      <c r="R12" s="108"/>
      <c r="S12" s="108"/>
      <c r="T12" s="223"/>
      <c r="U12" s="223"/>
      <c r="V12" s="223"/>
      <c r="W12" s="223"/>
      <c r="X12" s="223"/>
      <c r="Y12" s="223"/>
      <c r="Z12" s="223"/>
      <c r="AA12" s="89"/>
      <c r="AB12" s="91"/>
      <c r="AC12" s="20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54" ht="4.5" customHeight="1" x14ac:dyDescent="0.2">
      <c r="A13" s="91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1"/>
      <c r="AC13" s="20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ht="12.75" customHeight="1" x14ac:dyDescent="0.2">
      <c r="A14" s="91"/>
      <c r="B14" s="1" t="s">
        <v>80</v>
      </c>
      <c r="C14" s="1"/>
      <c r="D14" s="1"/>
      <c r="E14" s="82"/>
      <c r="F14" s="82"/>
      <c r="G14" s="223"/>
      <c r="H14" s="224"/>
      <c r="I14" s="224"/>
      <c r="J14" s="224"/>
      <c r="K14" s="224"/>
      <c r="L14" s="27"/>
      <c r="M14" s="82" t="s">
        <v>79</v>
      </c>
      <c r="N14" s="82"/>
      <c r="O14" s="223"/>
      <c r="P14" s="224"/>
      <c r="Q14" s="224"/>
      <c r="R14" s="224"/>
      <c r="S14" s="224"/>
      <c r="T14" s="82" t="s">
        <v>210</v>
      </c>
      <c r="U14" s="223"/>
      <c r="V14" s="224"/>
      <c r="W14" s="224"/>
      <c r="X14" s="224"/>
      <c r="Y14" s="224"/>
      <c r="Z14" s="224"/>
      <c r="AA14" s="89"/>
      <c r="AB14" s="91"/>
      <c r="AC14" s="20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54" ht="14.25" x14ac:dyDescent="0.2">
      <c r="A15" s="91"/>
      <c r="B15" s="3"/>
      <c r="C15" s="3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89"/>
      <c r="AB15" s="91"/>
      <c r="AC15" s="20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54" ht="6.75" customHeight="1" x14ac:dyDescent="0.2">
      <c r="A16" s="91"/>
      <c r="B16" s="82"/>
      <c r="C16" s="82"/>
      <c r="D16" s="8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91"/>
      <c r="AC16" s="20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4" ht="12.75" customHeight="1" x14ac:dyDescent="0.2">
      <c r="A17" s="91"/>
      <c r="B17" s="92" t="s">
        <v>228</v>
      </c>
      <c r="C17" s="82"/>
      <c r="D17" s="82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1"/>
      <c r="AC17" s="20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ht="6.75" customHeight="1" x14ac:dyDescent="0.2">
      <c r="A18" s="91"/>
      <c r="B18" s="82"/>
      <c r="C18" s="82"/>
      <c r="D18" s="8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91"/>
      <c r="AC18" s="20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1:54" ht="15" x14ac:dyDescent="0.25">
      <c r="A19" s="91"/>
      <c r="B19" s="22" t="s">
        <v>77</v>
      </c>
      <c r="C19" s="22"/>
      <c r="D19" s="22"/>
      <c r="E19" s="23"/>
      <c r="F19" s="23"/>
      <c r="G19" s="223">
        <f>G10</f>
        <v>0</v>
      </c>
      <c r="H19" s="224"/>
      <c r="I19" s="224"/>
      <c r="J19" s="224"/>
      <c r="K19" s="224"/>
      <c r="L19" s="224"/>
      <c r="M19" s="224"/>
      <c r="N19" s="108"/>
      <c r="O19" s="88" t="s">
        <v>75</v>
      </c>
      <c r="P19" s="109"/>
      <c r="Q19" s="109"/>
      <c r="R19" s="109"/>
      <c r="S19" s="109"/>
      <c r="T19" s="223">
        <f>T10</f>
        <v>0</v>
      </c>
      <c r="U19" s="223"/>
      <c r="V19" s="223"/>
      <c r="W19" s="223"/>
      <c r="X19" s="223"/>
      <c r="Y19" s="223"/>
      <c r="Z19" s="223"/>
      <c r="AA19" s="89"/>
      <c r="AB19" s="91"/>
      <c r="AC19" s="2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</row>
    <row r="20" spans="1:54" ht="4.5" customHeight="1" x14ac:dyDescent="0.25">
      <c r="A20" s="9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109"/>
      <c r="P20" s="109"/>
      <c r="Q20" s="109"/>
      <c r="R20" s="109"/>
      <c r="S20" s="109"/>
      <c r="T20" s="89"/>
      <c r="U20" s="89"/>
      <c r="V20" s="89"/>
      <c r="W20" s="89"/>
      <c r="X20" s="89"/>
      <c r="Y20" s="89"/>
      <c r="Z20" s="89"/>
      <c r="AA20" s="89"/>
      <c r="AB20" s="91"/>
      <c r="AC20" s="20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1:54" ht="15" x14ac:dyDescent="0.25">
      <c r="A21" s="91"/>
      <c r="B21" s="22" t="s">
        <v>78</v>
      </c>
      <c r="C21" s="22"/>
      <c r="D21" s="22"/>
      <c r="E21" s="23"/>
      <c r="F21" s="23"/>
      <c r="G21" s="223">
        <f>G12</f>
        <v>0</v>
      </c>
      <c r="H21" s="224"/>
      <c r="I21" s="224"/>
      <c r="J21" s="224"/>
      <c r="K21" s="224"/>
      <c r="L21" s="224"/>
      <c r="M21" s="224"/>
      <c r="N21" s="108"/>
      <c r="O21" s="88" t="s">
        <v>76</v>
      </c>
      <c r="P21" s="108"/>
      <c r="Q21" s="108"/>
      <c r="R21" s="108"/>
      <c r="S21" s="108"/>
      <c r="T21" s="223">
        <f>T12</f>
        <v>0</v>
      </c>
      <c r="U21" s="223"/>
      <c r="V21" s="223"/>
      <c r="W21" s="223"/>
      <c r="X21" s="223"/>
      <c r="Y21" s="223"/>
      <c r="Z21" s="223"/>
      <c r="AA21" s="89"/>
      <c r="AB21" s="91"/>
      <c r="AC21" s="20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54" ht="6.75" customHeight="1" x14ac:dyDescent="0.2">
      <c r="A22" s="9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89"/>
      <c r="AB22" s="91"/>
      <c r="AC22" s="20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</row>
    <row r="23" spans="1:54" ht="6.75" customHeight="1" x14ac:dyDescent="0.2">
      <c r="A23" s="91"/>
      <c r="B23" s="1"/>
      <c r="C23" s="1"/>
      <c r="D23" s="1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1"/>
      <c r="AC23" s="20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</row>
    <row r="24" spans="1:54" x14ac:dyDescent="0.2">
      <c r="A24" s="91"/>
      <c r="B24" s="92" t="s">
        <v>1</v>
      </c>
      <c r="C24" s="92"/>
      <c r="D24" s="92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1"/>
      <c r="AC24" s="20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</row>
    <row r="25" spans="1:54" ht="6.75" customHeight="1" x14ac:dyDescent="0.2">
      <c r="A25" s="91"/>
      <c r="B25" s="92"/>
      <c r="C25" s="92"/>
      <c r="D25" s="9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1"/>
      <c r="AC25" s="20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15" x14ac:dyDescent="0.25">
      <c r="A26" s="89" t="s">
        <v>5</v>
      </c>
      <c r="B26" s="22" t="s">
        <v>2</v>
      </c>
      <c r="C26" s="22"/>
      <c r="D26" s="22"/>
      <c r="E26" s="41"/>
      <c r="F26" s="89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173"/>
      <c r="T26" s="232" t="s">
        <v>235</v>
      </c>
      <c r="U26" s="232"/>
      <c r="V26" s="223"/>
      <c r="W26" s="230"/>
      <c r="X26" s="230"/>
      <c r="Y26" s="230"/>
      <c r="Z26" s="230"/>
      <c r="AA26" s="89"/>
      <c r="AB26" s="91"/>
      <c r="AC26" s="2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</row>
    <row r="27" spans="1:54" ht="4.5" customHeight="1" x14ac:dyDescent="0.2">
      <c r="A27" s="91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1"/>
      <c r="AC27" s="20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</row>
    <row r="28" spans="1:54" ht="15" x14ac:dyDescent="0.25">
      <c r="A28" s="91"/>
      <c r="B28" s="22" t="s">
        <v>238</v>
      </c>
      <c r="C28" s="22"/>
      <c r="D28" s="22"/>
      <c r="E28" s="23"/>
      <c r="F28" s="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174"/>
      <c r="T28" s="187" t="s">
        <v>236</v>
      </c>
      <c r="U28" s="217"/>
      <c r="V28" s="224"/>
      <c r="W28" s="224"/>
      <c r="X28" s="224"/>
      <c r="Y28" s="224"/>
      <c r="Z28" s="224"/>
      <c r="AA28" s="89"/>
      <c r="AB28" s="91"/>
      <c r="AC28" s="20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ht="4.5" customHeight="1" x14ac:dyDescent="0.2">
      <c r="A29" s="91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1"/>
      <c r="AC29" s="20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ht="14.25" x14ac:dyDescent="0.2">
      <c r="A30" s="91"/>
      <c r="B30" s="1" t="s">
        <v>80</v>
      </c>
      <c r="C30" s="1"/>
      <c r="D30" s="1"/>
      <c r="E30" s="82"/>
      <c r="F30" s="82"/>
      <c r="G30" s="223"/>
      <c r="H30" s="224"/>
      <c r="I30" s="224"/>
      <c r="J30" s="224"/>
      <c r="K30" s="224"/>
      <c r="L30" s="82"/>
      <c r="M30" s="82" t="s">
        <v>79</v>
      </c>
      <c r="N30" s="82"/>
      <c r="O30" s="223"/>
      <c r="P30" s="224"/>
      <c r="Q30" s="224"/>
      <c r="R30" s="224"/>
      <c r="S30" s="224"/>
      <c r="T30" s="172" t="s">
        <v>237</v>
      </c>
      <c r="U30" s="223"/>
      <c r="V30" s="224"/>
      <c r="W30" s="224"/>
      <c r="X30" s="224"/>
      <c r="Y30" s="224"/>
      <c r="Z30" s="224"/>
      <c r="AA30" s="89"/>
      <c r="AB30" s="91"/>
      <c r="AC30" s="20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</row>
    <row r="31" spans="1:54" ht="6.75" customHeight="1" x14ac:dyDescent="0.2">
      <c r="A31" s="9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89"/>
      <c r="AB31" s="91"/>
      <c r="AC31" s="20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54" ht="6.75" customHeight="1" x14ac:dyDescent="0.2">
      <c r="A32" s="9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9"/>
      <c r="AB32" s="91"/>
      <c r="AC32" s="20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1:54" ht="15" x14ac:dyDescent="0.25">
      <c r="B33" s="1" t="s">
        <v>6</v>
      </c>
      <c r="C33" s="1"/>
      <c r="D33" s="1"/>
      <c r="E33" s="82"/>
      <c r="F33" s="91"/>
      <c r="G33" s="82" t="s">
        <v>7</v>
      </c>
      <c r="H33" s="82"/>
      <c r="I33" s="82"/>
      <c r="J33" s="82"/>
      <c r="K33" s="42"/>
      <c r="L33" s="116"/>
      <c r="M33" s="82"/>
      <c r="N33" s="82"/>
      <c r="O33" s="82"/>
      <c r="P33" s="82"/>
      <c r="Q33" s="82"/>
      <c r="R33" s="82"/>
      <c r="S33" s="82"/>
      <c r="T33" s="82"/>
      <c r="U33" s="74"/>
      <c r="V33" s="91"/>
      <c r="W33" s="231" t="s">
        <v>211</v>
      </c>
      <c r="X33" s="231"/>
      <c r="Y33" s="231"/>
      <c r="Z33" s="91"/>
      <c r="AA33" s="91"/>
      <c r="AB33" s="91"/>
      <c r="AC33" s="20"/>
      <c r="AD33" s="18" t="str">
        <f>IF(U33="X","Einfamilienhaus",IF(U35="X","Wohnung im Mehrfamilienhaus - Erdgeschoss/Souterrain",IF(U37="X","Wohnung im Mehrfamilienhaus - Ober-/Dachgeschoss","")))</f>
        <v/>
      </c>
      <c r="AE33" s="18"/>
      <c r="AF33" s="18"/>
      <c r="AG33" s="18"/>
      <c r="AH33" s="18" t="str">
        <f>IF(U33="x","Einfamilienhaus",IF(U35="x","Ständig bewohnte Wohnung (Erdgeschoss/Keller) in einem Mehrfamilienhaus",IF(U37="x","Ständig bewohnte Wohnung (Obergeschoss) in einem Mehrfamilienhaus","")))</f>
        <v/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ht="6.75" customHeight="1" x14ac:dyDescent="0.25">
      <c r="B34" s="229" t="s">
        <v>146</v>
      </c>
      <c r="C34" s="229"/>
      <c r="D34" s="229"/>
      <c r="E34" s="229"/>
      <c r="F34" s="91"/>
      <c r="G34" s="82"/>
      <c r="H34" s="82"/>
      <c r="I34" s="82"/>
      <c r="J34" s="82"/>
      <c r="K34" s="82"/>
      <c r="L34" s="43"/>
      <c r="M34" s="82"/>
      <c r="N34" s="82"/>
      <c r="O34" s="82"/>
      <c r="P34" s="82"/>
      <c r="Q34" s="82"/>
      <c r="R34" s="82"/>
      <c r="S34" s="82"/>
      <c r="T34" s="82"/>
      <c r="U34" s="84"/>
      <c r="V34" s="91"/>
      <c r="W34" s="231"/>
      <c r="X34" s="231"/>
      <c r="Y34" s="231"/>
      <c r="Z34" s="91"/>
      <c r="AA34" s="91"/>
      <c r="AB34" s="91"/>
      <c r="AC34" s="20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</row>
    <row r="35" spans="1:54" ht="15" x14ac:dyDescent="0.25">
      <c r="B35" s="229"/>
      <c r="C35" s="229"/>
      <c r="D35" s="229"/>
      <c r="E35" s="229"/>
      <c r="F35" s="91"/>
      <c r="G35" s="82" t="s">
        <v>72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74"/>
      <c r="V35" s="91"/>
      <c r="W35" s="231"/>
      <c r="X35" s="231"/>
      <c r="Y35" s="231"/>
      <c r="Z35" s="91"/>
      <c r="AA35" s="91"/>
      <c r="AB35" s="91"/>
      <c r="AC35" s="20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ht="6.75" customHeight="1" x14ac:dyDescent="0.2">
      <c r="B36" s="28"/>
      <c r="C36" s="28"/>
      <c r="D36" s="28"/>
      <c r="E36" s="91"/>
      <c r="F36" s="9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4"/>
      <c r="V36" s="91"/>
      <c r="W36" s="231"/>
      <c r="X36" s="231"/>
      <c r="Y36" s="231"/>
      <c r="Z36" s="91"/>
      <c r="AA36" s="91"/>
      <c r="AB36" s="91"/>
      <c r="AC36" s="20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ht="15" x14ac:dyDescent="0.25">
      <c r="B37" s="28"/>
      <c r="C37" s="28"/>
      <c r="D37" s="28"/>
      <c r="E37" s="91"/>
      <c r="F37" s="91"/>
      <c r="G37" s="82" t="s">
        <v>54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74"/>
      <c r="V37" s="91"/>
      <c r="W37" s="231"/>
      <c r="X37" s="231"/>
      <c r="Y37" s="231"/>
      <c r="Z37" s="91"/>
      <c r="AA37" s="91"/>
      <c r="AB37" s="91"/>
      <c r="AC37" s="20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54" ht="6.75" customHeight="1" x14ac:dyDescent="0.2">
      <c r="B38" s="28"/>
      <c r="C38" s="28"/>
      <c r="D38" s="28"/>
      <c r="E38" s="91"/>
      <c r="F38" s="91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91"/>
      <c r="V38" s="91"/>
      <c r="W38" s="91"/>
      <c r="X38" s="91"/>
      <c r="Y38" s="91"/>
      <c r="Z38" s="91"/>
      <c r="AA38" s="91"/>
      <c r="AB38" s="91"/>
      <c r="AC38" s="20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ht="14.25" x14ac:dyDescent="0.2">
      <c r="B39" s="92"/>
      <c r="C39" s="92"/>
      <c r="D39" s="92"/>
      <c r="E39" s="91"/>
      <c r="F39" s="91"/>
      <c r="G39" s="82" t="s">
        <v>8</v>
      </c>
      <c r="H39" s="91"/>
      <c r="I39" s="91"/>
      <c r="J39" s="91"/>
      <c r="K39" s="91"/>
      <c r="L39" s="91"/>
      <c r="M39" s="91"/>
      <c r="N39" s="91"/>
      <c r="O39" s="91"/>
      <c r="P39" s="91"/>
      <c r="Q39" s="17"/>
      <c r="R39" s="82"/>
      <c r="S39" s="82"/>
      <c r="T39" s="82"/>
      <c r="U39" s="242"/>
      <c r="V39" s="243"/>
      <c r="W39" s="243"/>
      <c r="X39" s="143" t="s">
        <v>9</v>
      </c>
      <c r="Y39" s="85"/>
      <c r="Z39" s="85"/>
      <c r="AA39" s="91"/>
      <c r="AB39" s="91"/>
      <c r="AC39" s="20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</row>
    <row r="40" spans="1:54" ht="6.75" customHeight="1" x14ac:dyDescent="0.2">
      <c r="A40" s="9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89"/>
      <c r="AB40" s="91"/>
      <c r="AC40" s="20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</row>
    <row r="41" spans="1:54" ht="6.75" customHeight="1" x14ac:dyDescent="0.2">
      <c r="A41" s="9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9"/>
      <c r="AB41" s="91"/>
      <c r="AC41" s="20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</row>
    <row r="42" spans="1:54" ht="15.75" x14ac:dyDescent="0.25">
      <c r="B42" s="8" t="s">
        <v>71</v>
      </c>
      <c r="C42" s="9"/>
      <c r="D42" s="9"/>
      <c r="E42" s="10"/>
      <c r="F42" s="1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20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</row>
    <row r="43" spans="1:54" ht="3.6" customHeight="1" x14ac:dyDescent="0.25">
      <c r="A43" s="91"/>
      <c r="B43" s="44"/>
      <c r="C43" s="45"/>
      <c r="D43" s="82"/>
      <c r="E43" s="82"/>
      <c r="F43" s="82"/>
      <c r="G43" s="82"/>
      <c r="H43" s="82"/>
      <c r="I43" s="82"/>
      <c r="J43" s="82"/>
      <c r="K43" s="82"/>
      <c r="L43" s="82"/>
      <c r="M43" s="46"/>
      <c r="N43" s="46"/>
      <c r="O43" s="46"/>
      <c r="P43" s="46"/>
      <c r="Q43" s="46"/>
      <c r="R43" s="91"/>
      <c r="S43" s="91"/>
      <c r="T43" s="24"/>
      <c r="U43" s="91"/>
      <c r="V43" s="91"/>
      <c r="W43" s="91"/>
      <c r="X43" s="91"/>
      <c r="Y43" s="91"/>
      <c r="Z43" s="91"/>
      <c r="AA43" s="91"/>
      <c r="AB43" s="91"/>
      <c r="AC43" s="20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</row>
    <row r="44" spans="1:54" s="110" customFormat="1" ht="14.25" customHeight="1" x14ac:dyDescent="0.2">
      <c r="A44" s="91"/>
      <c r="B44" s="47" t="s">
        <v>17</v>
      </c>
      <c r="C44" s="178" t="s">
        <v>68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82"/>
      <c r="V44" s="82"/>
      <c r="W44" s="82"/>
      <c r="X44" s="225"/>
      <c r="Y44" s="226"/>
      <c r="Z44" s="226"/>
      <c r="AA44" s="227"/>
      <c r="AB44" s="82"/>
      <c r="AC44" s="72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8"/>
      <c r="AT44" s="18"/>
      <c r="AU44" s="18"/>
      <c r="AV44" s="18"/>
      <c r="AW44" s="18"/>
      <c r="AX44" s="18"/>
      <c r="AY44" s="18"/>
      <c r="AZ44" s="18"/>
      <c r="BA44" s="18"/>
      <c r="BB44" s="18"/>
    </row>
    <row r="45" spans="1:54" s="110" customFormat="1" ht="7.15" customHeight="1" x14ac:dyDescent="0.2">
      <c r="A45" s="91"/>
      <c r="B45" s="89"/>
      <c r="C45" s="48"/>
      <c r="D45" s="82"/>
      <c r="E45" s="82"/>
      <c r="F45" s="82"/>
      <c r="G45" s="82"/>
      <c r="H45" s="82"/>
      <c r="I45" s="82"/>
      <c r="J45" s="82"/>
      <c r="K45" s="82"/>
      <c r="L45" s="82"/>
      <c r="M45" s="89"/>
      <c r="N45" s="89"/>
      <c r="O45" s="89"/>
      <c r="P45" s="89"/>
      <c r="Q45" s="89"/>
      <c r="R45" s="82"/>
      <c r="S45" s="82"/>
      <c r="T45" s="27"/>
      <c r="U45" s="82"/>
      <c r="V45" s="82"/>
      <c r="W45" s="82"/>
      <c r="X45" s="27"/>
      <c r="Y45" s="27"/>
      <c r="Z45" s="27"/>
      <c r="AA45" s="27"/>
      <c r="AB45" s="82"/>
      <c r="AC45" s="72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8"/>
      <c r="AT45" s="18"/>
      <c r="AU45" s="18"/>
      <c r="AV45" s="18"/>
      <c r="AW45" s="18"/>
      <c r="AX45" s="18"/>
      <c r="AY45" s="18"/>
      <c r="AZ45" s="18"/>
      <c r="BA45" s="18"/>
      <c r="BB45" s="18"/>
    </row>
    <row r="46" spans="1:54" s="110" customFormat="1" ht="14.25" customHeight="1" x14ac:dyDescent="0.2">
      <c r="A46" s="91"/>
      <c r="B46" s="47" t="s">
        <v>16</v>
      </c>
      <c r="C46" s="178" t="s">
        <v>69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82"/>
      <c r="V46" s="82"/>
      <c r="W46" s="82"/>
      <c r="X46" s="225"/>
      <c r="Y46" s="226"/>
      <c r="Z46" s="226"/>
      <c r="AA46" s="227"/>
      <c r="AB46" s="82"/>
      <c r="AC46" s="72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8"/>
      <c r="AT46" s="18"/>
      <c r="AU46" s="18"/>
      <c r="AV46" s="18"/>
      <c r="AW46" s="18"/>
      <c r="AX46" s="18"/>
      <c r="AY46" s="18"/>
      <c r="AZ46" s="18"/>
      <c r="BA46" s="18"/>
      <c r="BB46" s="18"/>
    </row>
    <row r="47" spans="1:54" s="110" customFormat="1" ht="7.15" customHeight="1" x14ac:dyDescent="0.2">
      <c r="A47" s="91"/>
      <c r="B47" s="89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82"/>
      <c r="S47" s="82"/>
      <c r="T47" s="27"/>
      <c r="U47" s="82"/>
      <c r="V47" s="82"/>
      <c r="W47" s="82"/>
      <c r="X47" s="27"/>
      <c r="Y47" s="27"/>
      <c r="Z47" s="27"/>
      <c r="AA47" s="27"/>
      <c r="AB47" s="82"/>
      <c r="AC47" s="72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8"/>
      <c r="AT47" s="18"/>
      <c r="AU47" s="18"/>
      <c r="AV47" s="18"/>
      <c r="AW47" s="18"/>
      <c r="AX47" s="18"/>
      <c r="AY47" s="18"/>
      <c r="AZ47" s="18"/>
      <c r="BA47" s="18"/>
      <c r="BB47" s="18"/>
    </row>
    <row r="48" spans="1:54" s="110" customFormat="1" ht="14.25" customHeight="1" x14ac:dyDescent="0.2">
      <c r="A48" s="91"/>
      <c r="B48" s="47" t="s">
        <v>18</v>
      </c>
      <c r="C48" s="178" t="s">
        <v>70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82"/>
      <c r="V48" s="82"/>
      <c r="W48" s="82"/>
      <c r="X48" s="27"/>
      <c r="Y48" s="27"/>
      <c r="Z48" s="27"/>
      <c r="AA48" s="27"/>
      <c r="AB48" s="82"/>
      <c r="AC48" s="72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8"/>
      <c r="AT48" s="18"/>
      <c r="AU48" s="18"/>
      <c r="AV48" s="18"/>
      <c r="AW48" s="18"/>
      <c r="AX48" s="18"/>
      <c r="AY48" s="18"/>
      <c r="AZ48" s="18"/>
      <c r="BA48" s="18"/>
      <c r="BB48" s="18"/>
    </row>
    <row r="49" spans="1:54" s="110" customFormat="1" ht="6.75" customHeight="1" x14ac:dyDescent="0.2">
      <c r="A49" s="91"/>
      <c r="B49" s="89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82"/>
      <c r="R49" s="82"/>
      <c r="S49" s="82"/>
      <c r="T49" s="27"/>
      <c r="U49" s="82"/>
      <c r="V49" s="82"/>
      <c r="W49" s="82"/>
      <c r="X49" s="27"/>
      <c r="Y49" s="27"/>
      <c r="Z49" s="27"/>
      <c r="AA49" s="27"/>
      <c r="AB49" s="82"/>
      <c r="AC49" s="72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s="110" customFormat="1" ht="14.25" customHeight="1" x14ac:dyDescent="0.2">
      <c r="A50" s="91"/>
      <c r="B50" s="89"/>
      <c r="C50" s="50" t="s">
        <v>19</v>
      </c>
      <c r="D50" s="82"/>
      <c r="E50" s="82"/>
      <c r="F50" s="82"/>
      <c r="G50" s="82"/>
      <c r="H50" s="82"/>
      <c r="I50" s="82"/>
      <c r="J50" s="82"/>
      <c r="K50" s="82"/>
      <c r="L50" s="82"/>
      <c r="M50" s="25"/>
      <c r="N50" s="25"/>
      <c r="O50" s="25"/>
      <c r="P50" s="25"/>
      <c r="Q50" s="82"/>
      <c r="R50" s="82"/>
      <c r="S50" s="82"/>
      <c r="T50" s="162"/>
      <c r="U50" s="152"/>
      <c r="V50" s="152"/>
      <c r="W50" s="152"/>
      <c r="X50" s="27"/>
      <c r="Y50" s="27"/>
      <c r="Z50" s="27"/>
      <c r="AA50" s="27"/>
      <c r="AB50" s="148"/>
      <c r="AC50" s="72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8"/>
      <c r="AT50" s="18"/>
      <c r="AU50" s="18"/>
      <c r="AV50" s="18"/>
      <c r="AW50" s="18"/>
      <c r="AX50" s="18"/>
      <c r="AY50" s="18"/>
      <c r="AZ50" s="18"/>
      <c r="BA50" s="18"/>
      <c r="BB50" s="18"/>
    </row>
    <row r="51" spans="1:54" s="110" customFormat="1" ht="7.5" customHeight="1" x14ac:dyDescent="0.2">
      <c r="A51" s="91"/>
      <c r="B51" s="89"/>
      <c r="C51" s="50"/>
      <c r="D51" s="82"/>
      <c r="E51" s="82"/>
      <c r="F51" s="82"/>
      <c r="G51" s="82"/>
      <c r="H51" s="82"/>
      <c r="I51" s="82"/>
      <c r="J51" s="82"/>
      <c r="K51" s="82"/>
      <c r="L51" s="82"/>
      <c r="M51" s="25"/>
      <c r="N51" s="25"/>
      <c r="O51" s="25"/>
      <c r="P51" s="25"/>
      <c r="Q51" s="82"/>
      <c r="R51" s="82"/>
      <c r="S51" s="82"/>
      <c r="T51" s="27"/>
      <c r="U51" s="148"/>
      <c r="V51" s="148"/>
      <c r="W51" s="148"/>
      <c r="X51" s="27"/>
      <c r="Y51" s="27"/>
      <c r="Z51" s="27"/>
      <c r="AA51" s="27"/>
      <c r="AB51" s="148"/>
      <c r="AC51" s="72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s="110" customFormat="1" ht="14.25" customHeight="1" x14ac:dyDescent="0.2">
      <c r="A52" s="91"/>
      <c r="B52" s="89"/>
      <c r="C52" s="106" t="s">
        <v>147</v>
      </c>
      <c r="D52" s="107"/>
      <c r="E52" s="107"/>
      <c r="F52" s="107"/>
      <c r="G52" s="107"/>
      <c r="H52" s="107"/>
      <c r="I52" s="107"/>
      <c r="J52" s="107"/>
      <c r="K52" s="107"/>
      <c r="L52" s="225"/>
      <c r="M52" s="226"/>
      <c r="N52" s="226"/>
      <c r="O52" s="227"/>
      <c r="P52" s="25"/>
      <c r="Q52" s="82"/>
      <c r="R52" s="82"/>
      <c r="S52" s="82"/>
      <c r="T52" s="27"/>
      <c r="U52" s="148"/>
      <c r="V52" s="148"/>
      <c r="W52" s="148"/>
      <c r="X52" s="27"/>
      <c r="Y52" s="27"/>
      <c r="Z52" s="27"/>
      <c r="AA52" s="27"/>
      <c r="AB52" s="148"/>
      <c r="AC52" s="72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1:54" s="110" customFormat="1" ht="7.5" customHeight="1" x14ac:dyDescent="0.2">
      <c r="A53" s="91"/>
      <c r="B53" s="89"/>
      <c r="C53" s="50"/>
      <c r="D53" s="82"/>
      <c r="E53" s="82"/>
      <c r="F53" s="82"/>
      <c r="G53" s="82"/>
      <c r="H53" s="82"/>
      <c r="I53" s="82"/>
      <c r="J53" s="82"/>
      <c r="K53" s="82"/>
      <c r="L53" s="82"/>
      <c r="M53" s="25"/>
      <c r="N53" s="25"/>
      <c r="O53" s="25"/>
      <c r="P53" s="25"/>
      <c r="Q53" s="82"/>
      <c r="R53" s="82"/>
      <c r="S53" s="82"/>
      <c r="T53" s="27"/>
      <c r="U53" s="148"/>
      <c r="V53" s="148"/>
      <c r="W53" s="148"/>
      <c r="X53" s="27"/>
      <c r="Y53" s="27"/>
      <c r="Z53" s="27"/>
      <c r="AA53" s="27"/>
      <c r="AB53" s="148"/>
      <c r="AC53" s="72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1:54" s="110" customFormat="1" ht="14.25" customHeight="1" x14ac:dyDescent="0.2">
      <c r="A54" s="91"/>
      <c r="B54" s="89"/>
      <c r="C54" s="51" t="s">
        <v>20</v>
      </c>
      <c r="D54" s="82"/>
      <c r="E54" s="82"/>
      <c r="F54" s="82"/>
      <c r="G54" s="82"/>
      <c r="H54" s="82"/>
      <c r="I54" s="82"/>
      <c r="J54" s="82"/>
      <c r="K54" s="82"/>
      <c r="L54" s="82"/>
      <c r="M54" s="25"/>
      <c r="N54" s="25"/>
      <c r="O54" s="25"/>
      <c r="P54" s="25"/>
      <c r="Q54" s="82"/>
      <c r="R54" s="82"/>
      <c r="S54" s="82"/>
      <c r="T54" s="162"/>
      <c r="U54" s="148"/>
      <c r="V54" s="148"/>
      <c r="W54" s="148"/>
      <c r="X54" s="27"/>
      <c r="Y54" s="27"/>
      <c r="Z54" s="27"/>
      <c r="AA54" s="27"/>
      <c r="AB54" s="148"/>
      <c r="AC54" s="72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1:54" s="110" customFormat="1" ht="6.75" customHeight="1" x14ac:dyDescent="0.2">
      <c r="A55" s="91"/>
      <c r="B55" s="89"/>
      <c r="C55" s="51"/>
      <c r="D55" s="82"/>
      <c r="E55" s="82"/>
      <c r="F55" s="82"/>
      <c r="G55" s="82"/>
      <c r="H55" s="82"/>
      <c r="I55" s="82"/>
      <c r="J55" s="82"/>
      <c r="K55" s="82"/>
      <c r="L55" s="82"/>
      <c r="M55" s="25"/>
      <c r="N55" s="25"/>
      <c r="O55" s="25"/>
      <c r="P55" s="25"/>
      <c r="Q55" s="82"/>
      <c r="R55" s="82"/>
      <c r="S55" s="82"/>
      <c r="T55" s="27"/>
      <c r="U55" s="148"/>
      <c r="V55" s="148"/>
      <c r="W55" s="148"/>
      <c r="X55" s="27"/>
      <c r="Y55" s="27"/>
      <c r="Z55" s="27"/>
      <c r="AA55" s="27"/>
      <c r="AB55" s="148"/>
      <c r="AC55" s="72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1:54" s="110" customFormat="1" ht="14.25" customHeight="1" x14ac:dyDescent="0.2">
      <c r="A56" s="91"/>
      <c r="B56" s="89"/>
      <c r="C56" s="51" t="s">
        <v>21</v>
      </c>
      <c r="D56" s="82"/>
      <c r="E56" s="82"/>
      <c r="F56" s="82"/>
      <c r="G56" s="82"/>
      <c r="H56" s="82"/>
      <c r="I56" s="82"/>
      <c r="J56" s="82"/>
      <c r="K56" s="82"/>
      <c r="L56" s="82"/>
      <c r="M56" s="25"/>
      <c r="N56" s="25"/>
      <c r="O56" s="25"/>
      <c r="P56" s="25"/>
      <c r="Q56" s="82"/>
      <c r="R56" s="82"/>
      <c r="S56" s="82"/>
      <c r="T56" s="162"/>
      <c r="U56" s="82"/>
      <c r="V56" s="82"/>
      <c r="W56" s="82"/>
      <c r="X56" s="233">
        <f>T50+T54+T56</f>
        <v>0</v>
      </c>
      <c r="Y56" s="234"/>
      <c r="Z56" s="234"/>
      <c r="AA56" s="235"/>
      <c r="AB56" s="82"/>
      <c r="AC56" s="72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8"/>
      <c r="AT56" s="18"/>
      <c r="AU56" s="18"/>
      <c r="AV56" s="18"/>
      <c r="AW56" s="18"/>
      <c r="AX56" s="18"/>
      <c r="AY56" s="18"/>
      <c r="AZ56" s="18"/>
      <c r="BA56" s="18"/>
      <c r="BB56" s="18"/>
    </row>
    <row r="57" spans="1:54" s="110" customFormat="1" ht="6.75" customHeight="1" x14ac:dyDescent="0.2">
      <c r="A57" s="91"/>
      <c r="B57" s="89"/>
      <c r="C57" s="51"/>
      <c r="D57" s="82"/>
      <c r="E57" s="82"/>
      <c r="F57" s="82"/>
      <c r="G57" s="82"/>
      <c r="H57" s="82"/>
      <c r="I57" s="82"/>
      <c r="J57" s="82"/>
      <c r="K57" s="82"/>
      <c r="L57" s="82"/>
      <c r="M57" s="25"/>
      <c r="N57" s="25"/>
      <c r="O57" s="25"/>
      <c r="P57" s="25"/>
      <c r="Q57" s="82"/>
      <c r="R57" s="82"/>
      <c r="S57" s="82"/>
      <c r="T57" s="27"/>
      <c r="U57" s="82"/>
      <c r="V57" s="82"/>
      <c r="W57" s="82"/>
      <c r="X57" s="27"/>
      <c r="Y57" s="27"/>
      <c r="Z57" s="27"/>
      <c r="AA57" s="27"/>
      <c r="AB57" s="82"/>
      <c r="AC57" s="72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1:54" s="110" customFormat="1" ht="14.25" customHeight="1" x14ac:dyDescent="0.2">
      <c r="A58" s="91"/>
      <c r="B58" s="52" t="s">
        <v>22</v>
      </c>
      <c r="C58" s="51" t="s">
        <v>149</v>
      </c>
      <c r="D58" s="82"/>
      <c r="E58" s="82"/>
      <c r="F58" s="82"/>
      <c r="G58" s="82"/>
      <c r="H58" s="82"/>
      <c r="I58" s="82"/>
      <c r="J58" s="82"/>
      <c r="K58" s="82"/>
      <c r="L58" s="82"/>
      <c r="M58" s="25"/>
      <c r="N58" s="25"/>
      <c r="O58" s="25"/>
      <c r="P58" s="25"/>
      <c r="Q58" s="82"/>
      <c r="R58" s="82"/>
      <c r="S58" s="82"/>
      <c r="T58" s="26"/>
      <c r="U58" s="82"/>
      <c r="V58" s="82"/>
      <c r="W58" s="82"/>
      <c r="X58" s="27"/>
      <c r="Y58" s="27"/>
      <c r="Z58" s="27"/>
      <c r="AA58" s="27"/>
      <c r="AB58" s="82"/>
      <c r="AC58" s="72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8"/>
      <c r="AT58" s="18"/>
      <c r="AU58" s="18"/>
      <c r="AV58" s="18"/>
      <c r="AW58" s="18"/>
      <c r="AX58" s="18"/>
      <c r="AY58" s="18"/>
      <c r="AZ58" s="18"/>
      <c r="BA58" s="18"/>
      <c r="BB58" s="18"/>
    </row>
    <row r="59" spans="1:54" s="110" customFormat="1" ht="6.75" customHeight="1" x14ac:dyDescent="0.2">
      <c r="A59" s="91"/>
      <c r="B59" s="87"/>
      <c r="C59" s="51"/>
      <c r="D59" s="82"/>
      <c r="E59" s="82"/>
      <c r="F59" s="82"/>
      <c r="G59" s="82"/>
      <c r="H59" s="82"/>
      <c r="I59" s="82"/>
      <c r="J59" s="82"/>
      <c r="K59" s="82"/>
      <c r="L59" s="82"/>
      <c r="M59" s="25"/>
      <c r="N59" s="25"/>
      <c r="O59" s="25"/>
      <c r="P59" s="25"/>
      <c r="Q59" s="82"/>
      <c r="R59" s="82"/>
      <c r="S59" s="82"/>
      <c r="T59" s="27"/>
      <c r="U59" s="82"/>
      <c r="V59" s="82"/>
      <c r="W59" s="82"/>
      <c r="X59" s="27"/>
      <c r="Y59" s="27"/>
      <c r="Z59" s="27"/>
      <c r="AA59" s="27"/>
      <c r="AB59" s="82"/>
      <c r="AC59" s="72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s="110" customFormat="1" ht="14.25" customHeight="1" x14ac:dyDescent="0.2">
      <c r="A60" s="91"/>
      <c r="B60" s="87"/>
      <c r="C60" s="51" t="s">
        <v>150</v>
      </c>
      <c r="D60" s="82"/>
      <c r="E60" s="82"/>
      <c r="F60" s="82"/>
      <c r="G60" s="82"/>
      <c r="H60" s="82"/>
      <c r="I60" s="82"/>
      <c r="J60" s="82"/>
      <c r="K60" s="82"/>
      <c r="L60" s="82"/>
      <c r="M60" s="25"/>
      <c r="N60" s="25"/>
      <c r="O60" s="25"/>
      <c r="P60" s="25"/>
      <c r="Q60" s="82"/>
      <c r="R60" s="82"/>
      <c r="S60" s="82"/>
      <c r="T60" s="163"/>
      <c r="U60" s="82"/>
      <c r="V60" s="82"/>
      <c r="W60" s="82"/>
      <c r="X60" s="27"/>
      <c r="Y60" s="27"/>
      <c r="Z60" s="27"/>
      <c r="AA60" s="27"/>
      <c r="AB60" s="82"/>
      <c r="AC60" s="72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8"/>
      <c r="AT60" s="18"/>
      <c r="AU60" s="18"/>
      <c r="AV60" s="18"/>
      <c r="AW60" s="18"/>
      <c r="AX60" s="18"/>
      <c r="AY60" s="18"/>
      <c r="AZ60" s="18"/>
      <c r="BA60" s="18"/>
      <c r="BB60" s="18"/>
    </row>
    <row r="61" spans="1:54" s="110" customFormat="1" ht="6.75" customHeight="1" x14ac:dyDescent="0.2">
      <c r="A61" s="91"/>
      <c r="B61" s="87"/>
      <c r="C61" s="51"/>
      <c r="D61" s="82"/>
      <c r="E61" s="82"/>
      <c r="F61" s="82"/>
      <c r="G61" s="82"/>
      <c r="H61" s="82"/>
      <c r="I61" s="82"/>
      <c r="J61" s="82"/>
      <c r="K61" s="82"/>
      <c r="L61" s="82"/>
      <c r="M61" s="25"/>
      <c r="N61" s="25"/>
      <c r="O61" s="25"/>
      <c r="P61" s="25"/>
      <c r="Q61" s="82"/>
      <c r="R61" s="82"/>
      <c r="S61" s="82"/>
      <c r="T61" s="27"/>
      <c r="U61" s="82"/>
      <c r="V61" s="82"/>
      <c r="W61" s="82"/>
      <c r="X61" s="27"/>
      <c r="Y61" s="27"/>
      <c r="Z61" s="27"/>
      <c r="AA61" s="27"/>
      <c r="AB61" s="82"/>
      <c r="AC61" s="72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8"/>
      <c r="AT61" s="18"/>
      <c r="AU61" s="18"/>
      <c r="AV61" s="18"/>
      <c r="AW61" s="18"/>
      <c r="AX61" s="18"/>
      <c r="AY61" s="18"/>
      <c r="AZ61" s="18"/>
      <c r="BA61" s="18"/>
      <c r="BB61" s="18"/>
    </row>
    <row r="62" spans="1:54" s="110" customFormat="1" ht="14.25" customHeight="1" x14ac:dyDescent="0.2">
      <c r="A62" s="91"/>
      <c r="B62" s="87"/>
      <c r="C62" s="51" t="s">
        <v>151</v>
      </c>
      <c r="D62" s="82"/>
      <c r="E62" s="82"/>
      <c r="F62" s="82"/>
      <c r="G62" s="82"/>
      <c r="H62" s="82"/>
      <c r="I62" s="82"/>
      <c r="J62" s="82"/>
      <c r="K62" s="82"/>
      <c r="L62" s="82"/>
      <c r="M62" s="25"/>
      <c r="N62" s="25"/>
      <c r="O62" s="25"/>
      <c r="P62" s="25"/>
      <c r="Q62" s="82"/>
      <c r="R62" s="82"/>
      <c r="S62" s="82"/>
      <c r="T62" s="163"/>
      <c r="U62" s="82"/>
      <c r="V62" s="82"/>
      <c r="W62" s="82"/>
      <c r="X62" s="27"/>
      <c r="Y62" s="27"/>
      <c r="Z62" s="27"/>
      <c r="AA62" s="27"/>
      <c r="AB62" s="82"/>
      <c r="AC62" s="72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1:54" s="110" customFormat="1" ht="6.75" customHeight="1" x14ac:dyDescent="0.2">
      <c r="A63" s="91"/>
      <c r="B63" s="87"/>
      <c r="C63" s="51"/>
      <c r="D63" s="82"/>
      <c r="E63" s="82"/>
      <c r="F63" s="82"/>
      <c r="G63" s="82"/>
      <c r="H63" s="82"/>
      <c r="I63" s="82"/>
      <c r="J63" s="82"/>
      <c r="K63" s="82"/>
      <c r="L63" s="144"/>
      <c r="M63" s="145"/>
      <c r="N63" s="145"/>
      <c r="O63" s="145"/>
      <c r="P63" s="25"/>
      <c r="Q63" s="82"/>
      <c r="R63" s="82"/>
      <c r="S63" s="82"/>
      <c r="T63" s="27"/>
      <c r="U63" s="82"/>
      <c r="V63" s="82"/>
      <c r="W63" s="82"/>
      <c r="X63" s="27"/>
      <c r="Y63" s="27"/>
      <c r="Z63" s="27"/>
      <c r="AA63" s="27"/>
      <c r="AB63" s="82"/>
      <c r="AC63" s="72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1:54" s="110" customFormat="1" ht="14.25" customHeight="1" x14ac:dyDescent="0.2">
      <c r="A64" s="91"/>
      <c r="B64" s="87"/>
      <c r="C64" s="106" t="s">
        <v>148</v>
      </c>
      <c r="D64" s="107"/>
      <c r="E64" s="107"/>
      <c r="F64" s="107"/>
      <c r="G64" s="107"/>
      <c r="H64" s="107"/>
      <c r="I64" s="107"/>
      <c r="J64" s="107"/>
      <c r="K64" s="107"/>
      <c r="L64" s="225"/>
      <c r="M64" s="244"/>
      <c r="N64" s="244"/>
      <c r="O64" s="245"/>
      <c r="P64" s="25"/>
      <c r="Q64" s="82"/>
      <c r="R64" s="82"/>
      <c r="S64" s="82"/>
      <c r="T64" s="27"/>
      <c r="U64" s="82"/>
      <c r="V64" s="82"/>
      <c r="W64" s="82"/>
      <c r="X64" s="233">
        <f>T60+T62</f>
        <v>0</v>
      </c>
      <c r="Y64" s="234"/>
      <c r="Z64" s="234"/>
      <c r="AA64" s="235"/>
      <c r="AB64" s="82"/>
      <c r="AC64" s="72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8"/>
      <c r="AT64" s="18"/>
      <c r="AU64" s="18"/>
      <c r="AV64" s="18"/>
      <c r="AW64" s="18"/>
      <c r="AX64" s="18"/>
      <c r="AY64" s="18"/>
      <c r="AZ64" s="18"/>
      <c r="BA64" s="18"/>
      <c r="BB64" s="18"/>
    </row>
    <row r="65" spans="1:54" s="110" customFormat="1" ht="6.75" customHeight="1" x14ac:dyDescent="0.2">
      <c r="A65" s="91"/>
      <c r="B65" s="87"/>
      <c r="C65" s="50"/>
      <c r="D65" s="82"/>
      <c r="E65" s="82"/>
      <c r="F65" s="82"/>
      <c r="G65" s="82"/>
      <c r="H65" s="82"/>
      <c r="I65" s="82"/>
      <c r="J65" s="82"/>
      <c r="K65" s="82"/>
      <c r="L65" s="117"/>
      <c r="M65" s="117"/>
      <c r="N65" s="117"/>
      <c r="O65" s="117"/>
      <c r="P65" s="25"/>
      <c r="Q65" s="82"/>
      <c r="R65" s="82"/>
      <c r="S65" s="82"/>
      <c r="T65" s="27"/>
      <c r="U65" s="82"/>
      <c r="V65" s="82"/>
      <c r="W65" s="82"/>
      <c r="X65" s="27"/>
      <c r="Y65" s="27"/>
      <c r="Z65" s="27"/>
      <c r="AA65" s="27"/>
      <c r="AB65" s="82"/>
      <c r="AC65" s="72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8"/>
      <c r="AT65" s="18"/>
      <c r="AU65" s="18"/>
      <c r="AV65" s="18"/>
      <c r="AW65" s="18"/>
      <c r="AX65" s="18"/>
      <c r="AY65" s="18"/>
      <c r="AZ65" s="18"/>
      <c r="BA65" s="18"/>
      <c r="BB65" s="18"/>
    </row>
    <row r="66" spans="1:54" s="110" customFormat="1" ht="14.25" customHeight="1" x14ac:dyDescent="0.2">
      <c r="A66" s="91"/>
      <c r="B66" s="52" t="s">
        <v>23</v>
      </c>
      <c r="C66" s="51" t="s">
        <v>166</v>
      </c>
      <c r="D66" s="82"/>
      <c r="E66" s="82"/>
      <c r="F66" s="82"/>
      <c r="G66" s="82"/>
      <c r="H66" s="82"/>
      <c r="I66" s="82"/>
      <c r="J66" s="82"/>
      <c r="K66" s="82"/>
      <c r="L66" s="82"/>
      <c r="M66" s="25"/>
      <c r="N66" s="25"/>
      <c r="O66" s="25"/>
      <c r="P66" s="25"/>
      <c r="Q66" s="82"/>
      <c r="R66" s="82"/>
      <c r="S66" s="82"/>
      <c r="T66" s="26"/>
      <c r="U66" s="82"/>
      <c r="V66" s="82"/>
      <c r="W66" s="82"/>
      <c r="X66" s="225"/>
      <c r="Y66" s="226"/>
      <c r="Z66" s="226"/>
      <c r="AA66" s="227"/>
      <c r="AB66" s="82"/>
      <c r="AC66" s="72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8"/>
      <c r="AT66" s="18"/>
      <c r="AU66" s="18"/>
      <c r="AV66" s="18"/>
      <c r="AW66" s="18"/>
      <c r="AX66" s="18"/>
      <c r="AY66" s="18"/>
      <c r="AZ66" s="18"/>
      <c r="BA66" s="18"/>
      <c r="BB66" s="18"/>
    </row>
    <row r="67" spans="1:54" s="110" customFormat="1" ht="6.75" customHeight="1" x14ac:dyDescent="0.2">
      <c r="A67" s="91"/>
      <c r="B67" s="87"/>
      <c r="C67" s="51"/>
      <c r="D67" s="82"/>
      <c r="E67" s="82"/>
      <c r="F67" s="82"/>
      <c r="G67" s="82"/>
      <c r="H67" s="82"/>
      <c r="I67" s="82"/>
      <c r="J67" s="82"/>
      <c r="K67" s="82"/>
      <c r="L67" s="82"/>
      <c r="M67" s="25"/>
      <c r="N67" s="25"/>
      <c r="O67" s="25"/>
      <c r="P67" s="25"/>
      <c r="Q67" s="82"/>
      <c r="R67" s="82"/>
      <c r="S67" s="82"/>
      <c r="T67" s="27"/>
      <c r="U67" s="82"/>
      <c r="V67" s="82"/>
      <c r="W67" s="82"/>
      <c r="X67" s="26"/>
      <c r="Y67" s="26"/>
      <c r="Z67" s="26"/>
      <c r="AA67" s="26"/>
      <c r="AB67" s="82"/>
      <c r="AC67" s="72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8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1:54" s="110" customFormat="1" ht="14.25" customHeight="1" x14ac:dyDescent="0.2">
      <c r="A68" s="91"/>
      <c r="B68" s="53" t="s">
        <v>136</v>
      </c>
      <c r="C68" s="50" t="s">
        <v>167</v>
      </c>
      <c r="D68" s="82"/>
      <c r="E68" s="82"/>
      <c r="F68" s="82"/>
      <c r="G68" s="82"/>
      <c r="H68" s="82"/>
      <c r="I68" s="82"/>
      <c r="J68" s="82"/>
      <c r="K68" s="82"/>
      <c r="L68" s="82"/>
      <c r="M68" s="25"/>
      <c r="N68" s="25"/>
      <c r="O68" s="25"/>
      <c r="P68" s="25"/>
      <c r="Q68" s="82"/>
      <c r="R68" s="82"/>
      <c r="S68" s="82"/>
      <c r="T68" s="26"/>
      <c r="U68" s="82"/>
      <c r="V68" s="82"/>
      <c r="W68" s="82"/>
      <c r="X68" s="225"/>
      <c r="Y68" s="226"/>
      <c r="Z68" s="226"/>
      <c r="AA68" s="227"/>
      <c r="AB68" s="82"/>
      <c r="AC68" s="72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8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1:54" s="110" customFormat="1" ht="6.75" customHeight="1" x14ac:dyDescent="0.25">
      <c r="A69" s="9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25"/>
      <c r="N69" s="25"/>
      <c r="O69" s="25"/>
      <c r="P69" s="29"/>
      <c r="Q69" s="82"/>
      <c r="R69" s="82"/>
      <c r="S69" s="82"/>
      <c r="T69" s="82"/>
      <c r="U69" s="82"/>
      <c r="V69" s="82"/>
      <c r="W69" s="82"/>
      <c r="X69" s="27"/>
      <c r="Y69" s="27"/>
      <c r="Z69" s="27"/>
      <c r="AA69" s="27"/>
      <c r="AB69" s="82"/>
      <c r="AC69" s="72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8"/>
      <c r="AT69" s="18"/>
      <c r="AU69" s="18"/>
      <c r="AV69" s="18"/>
      <c r="AW69" s="18"/>
      <c r="AX69" s="18"/>
      <c r="AY69" s="18"/>
      <c r="AZ69" s="18"/>
      <c r="BA69" s="18"/>
      <c r="BB69" s="18"/>
    </row>
    <row r="70" spans="1:54" s="91" customFormat="1" ht="15" x14ac:dyDescent="0.25">
      <c r="A70" s="28"/>
      <c r="B70" s="28"/>
      <c r="C70" s="13" t="s">
        <v>24</v>
      </c>
      <c r="D70" s="11"/>
      <c r="E70" s="12"/>
      <c r="F70" s="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33">
        <f>SUM(X44:AA68)</f>
        <v>0</v>
      </c>
      <c r="Y70" s="234"/>
      <c r="Z70" s="234"/>
      <c r="AA70" s="235"/>
      <c r="AB70" s="71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18"/>
      <c r="AT70" s="18"/>
      <c r="AU70" s="18"/>
      <c r="AV70" s="18"/>
      <c r="AW70" s="18"/>
      <c r="AX70" s="18"/>
      <c r="AY70" s="18"/>
      <c r="AZ70" s="18"/>
      <c r="BA70" s="18"/>
      <c r="BB70" s="18"/>
    </row>
    <row r="71" spans="1:54" ht="6.75" customHeight="1" x14ac:dyDescent="0.2">
      <c r="A71" s="9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89"/>
      <c r="AB71" s="91"/>
      <c r="AC71" s="20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</row>
    <row r="72" spans="1:54" ht="6.75" customHeight="1" x14ac:dyDescent="0.2">
      <c r="A72" s="9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89"/>
      <c r="AB72" s="91"/>
      <c r="AC72" s="20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</row>
    <row r="73" spans="1:54" ht="15" customHeight="1" x14ac:dyDescent="0.25">
      <c r="B73" s="8" t="s">
        <v>135</v>
      </c>
      <c r="C73" s="9"/>
      <c r="D73" s="9"/>
      <c r="E73" s="10"/>
      <c r="F73" s="10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20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</row>
    <row r="74" spans="1:54" s="91" customFormat="1" ht="6.75" customHeight="1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9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18"/>
      <c r="AT74" s="18"/>
      <c r="AU74" s="18"/>
      <c r="AV74" s="18"/>
      <c r="AW74" s="18"/>
      <c r="AX74" s="18"/>
      <c r="AY74" s="18"/>
      <c r="AZ74" s="18"/>
      <c r="BA74" s="18"/>
      <c r="BB74" s="18"/>
    </row>
    <row r="75" spans="1:54" s="110" customFormat="1" ht="14.25" customHeight="1" x14ac:dyDescent="0.25">
      <c r="A75" s="91"/>
      <c r="B75" s="54" t="s">
        <v>25</v>
      </c>
      <c r="C75" s="82" t="s">
        <v>26</v>
      </c>
      <c r="D75" s="82"/>
      <c r="E75" s="82"/>
      <c r="F75" s="82"/>
      <c r="G75" s="82"/>
      <c r="H75" s="82"/>
      <c r="I75" s="82"/>
      <c r="J75" s="82"/>
      <c r="K75" s="82"/>
      <c r="L75" s="82"/>
      <c r="M75" s="25"/>
      <c r="N75" s="25"/>
      <c r="O75" s="25"/>
      <c r="P75" s="29"/>
      <c r="Q75" s="82"/>
      <c r="R75" s="82"/>
      <c r="S75" s="82"/>
      <c r="T75" s="162"/>
      <c r="U75" s="152"/>
      <c r="V75" s="152"/>
      <c r="W75" s="152"/>
      <c r="X75" s="148"/>
      <c r="Y75" s="148"/>
      <c r="Z75" s="148"/>
      <c r="AA75" s="148"/>
      <c r="AB75" s="148"/>
      <c r="AC75" s="72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s="110" customFormat="1" ht="6.75" customHeight="1" x14ac:dyDescent="0.25">
      <c r="A76" s="91"/>
      <c r="B76" s="54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25"/>
      <c r="N76" s="25"/>
      <c r="O76" s="25"/>
      <c r="P76" s="29"/>
      <c r="Q76" s="82"/>
      <c r="R76" s="82"/>
      <c r="S76" s="82"/>
      <c r="T76" s="26"/>
      <c r="U76" s="148"/>
      <c r="V76" s="148"/>
      <c r="W76" s="148"/>
      <c r="X76" s="148"/>
      <c r="Y76" s="148"/>
      <c r="Z76" s="148"/>
      <c r="AA76" s="148"/>
      <c r="AB76" s="148"/>
      <c r="AC76" s="72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8"/>
      <c r="AT76" s="18"/>
      <c r="AU76" s="18"/>
      <c r="AV76" s="18"/>
      <c r="AW76" s="18"/>
      <c r="AX76" s="18"/>
      <c r="AY76" s="18"/>
      <c r="AZ76" s="18"/>
      <c r="BA76" s="18"/>
      <c r="BB76" s="18"/>
    </row>
    <row r="77" spans="1:54" s="110" customFormat="1" ht="14.25" customHeight="1" x14ac:dyDescent="0.25">
      <c r="A77" s="91"/>
      <c r="B77" s="54" t="s">
        <v>27</v>
      </c>
      <c r="C77" s="82" t="s">
        <v>184</v>
      </c>
      <c r="D77" s="82"/>
      <c r="E77" s="82"/>
      <c r="F77" s="82"/>
      <c r="G77" s="82"/>
      <c r="H77" s="82"/>
      <c r="I77" s="82"/>
      <c r="J77" s="82"/>
      <c r="K77" s="82"/>
      <c r="L77" s="82"/>
      <c r="M77" s="25"/>
      <c r="N77" s="25"/>
      <c r="O77" s="25"/>
      <c r="P77" s="29"/>
      <c r="Q77" s="82"/>
      <c r="R77" s="82"/>
      <c r="S77" s="82"/>
      <c r="T77" s="26"/>
      <c r="U77" s="148"/>
      <c r="V77" s="148"/>
      <c r="W77" s="148"/>
      <c r="X77" s="148"/>
      <c r="Y77" s="148"/>
      <c r="Z77" s="148"/>
      <c r="AA77" s="148"/>
      <c r="AB77" s="148"/>
      <c r="AC77" s="72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8"/>
      <c r="AT77" s="18"/>
      <c r="AU77" s="18"/>
      <c r="AV77" s="18"/>
      <c r="AW77" s="18"/>
      <c r="AX77" s="18"/>
      <c r="AY77" s="18"/>
      <c r="AZ77" s="18"/>
      <c r="BA77" s="18"/>
      <c r="BB77" s="18"/>
    </row>
    <row r="78" spans="1:54" s="110" customFormat="1" ht="14.25" customHeight="1" x14ac:dyDescent="0.2">
      <c r="A78" s="91"/>
      <c r="B78" s="54"/>
      <c r="C78" s="50" t="s">
        <v>152</v>
      </c>
      <c r="D78" s="82"/>
      <c r="E78" s="82"/>
      <c r="F78" s="82"/>
      <c r="G78" s="8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82"/>
      <c r="T78" s="162"/>
      <c r="U78" s="148"/>
      <c r="V78" s="148"/>
      <c r="W78" s="148"/>
      <c r="X78" s="148"/>
      <c r="Y78" s="148"/>
      <c r="Z78" s="148"/>
      <c r="AA78" s="148"/>
      <c r="AB78" s="148"/>
      <c r="AC78" s="72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8"/>
      <c r="AT78" s="18"/>
      <c r="AU78" s="18"/>
      <c r="AV78" s="18"/>
      <c r="AW78" s="18"/>
      <c r="AX78" s="18"/>
      <c r="AY78" s="18"/>
      <c r="AZ78" s="18"/>
      <c r="BA78" s="18"/>
      <c r="BB78" s="18"/>
    </row>
    <row r="79" spans="1:54" s="110" customFormat="1" ht="6.75" customHeight="1" x14ac:dyDescent="0.2">
      <c r="A79" s="91"/>
      <c r="B79" s="54"/>
      <c r="C79" s="50"/>
      <c r="D79" s="82"/>
      <c r="E79" s="82"/>
      <c r="F79" s="82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2"/>
      <c r="T79" s="26"/>
      <c r="U79" s="148"/>
      <c r="V79" s="148"/>
      <c r="W79" s="148"/>
      <c r="X79" s="148"/>
      <c r="Y79" s="148"/>
      <c r="Z79" s="148"/>
      <c r="AA79" s="148"/>
      <c r="AB79" s="148"/>
      <c r="AC79" s="72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8"/>
      <c r="AT79" s="18"/>
      <c r="AU79" s="18"/>
      <c r="AV79" s="18"/>
      <c r="AW79" s="18"/>
      <c r="AX79" s="18"/>
      <c r="AY79" s="18"/>
      <c r="AZ79" s="18"/>
      <c r="BA79" s="18"/>
      <c r="BB79" s="18"/>
    </row>
    <row r="80" spans="1:54" s="110" customFormat="1" ht="14.25" customHeight="1" x14ac:dyDescent="0.2">
      <c r="A80" s="91"/>
      <c r="B80" s="54"/>
      <c r="C80" s="50" t="s">
        <v>153</v>
      </c>
      <c r="D80" s="82"/>
      <c r="E80" s="82"/>
      <c r="F80" s="82"/>
      <c r="G80" s="82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82"/>
      <c r="T80" s="162"/>
      <c r="U80" s="148"/>
      <c r="V80" s="148"/>
      <c r="W80" s="148"/>
      <c r="X80" s="148"/>
      <c r="Y80" s="148"/>
      <c r="Z80" s="148"/>
      <c r="AA80" s="148"/>
      <c r="AB80" s="148"/>
      <c r="AC80" s="72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8"/>
      <c r="AT80" s="18"/>
      <c r="AU80" s="18"/>
      <c r="AV80" s="18"/>
      <c r="AW80" s="18"/>
      <c r="AX80" s="18"/>
      <c r="AY80" s="18"/>
      <c r="AZ80" s="18"/>
      <c r="BA80" s="18"/>
      <c r="BB80" s="18"/>
    </row>
    <row r="81" spans="1:54" s="110" customFormat="1" ht="6.75" customHeight="1" x14ac:dyDescent="0.25">
      <c r="A81" s="91"/>
      <c r="B81" s="54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25"/>
      <c r="N81" s="25"/>
      <c r="O81" s="25"/>
      <c r="P81" s="29"/>
      <c r="Q81" s="82"/>
      <c r="R81" s="82"/>
      <c r="S81" s="82"/>
      <c r="T81" s="26"/>
      <c r="U81" s="148"/>
      <c r="V81" s="148"/>
      <c r="W81" s="148"/>
      <c r="X81" s="148"/>
      <c r="Y81" s="148"/>
      <c r="Z81" s="148"/>
      <c r="AA81" s="148"/>
      <c r="AB81" s="148"/>
      <c r="AC81" s="72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8"/>
      <c r="AT81" s="18"/>
      <c r="AU81" s="18"/>
      <c r="AV81" s="18"/>
      <c r="AW81" s="18"/>
      <c r="AX81" s="18"/>
      <c r="AY81" s="18"/>
      <c r="AZ81" s="18"/>
      <c r="BA81" s="18"/>
      <c r="BB81" s="18"/>
    </row>
    <row r="82" spans="1:54" s="110" customFormat="1" ht="14.25" customHeight="1" x14ac:dyDescent="0.25">
      <c r="A82" s="91"/>
      <c r="B82" s="54" t="s">
        <v>28</v>
      </c>
      <c r="C82" s="82" t="s">
        <v>185</v>
      </c>
      <c r="D82" s="82"/>
      <c r="E82" s="82"/>
      <c r="F82" s="82"/>
      <c r="G82" s="82"/>
      <c r="H82" s="82"/>
      <c r="I82" s="82"/>
      <c r="J82" s="82"/>
      <c r="K82" s="82"/>
      <c r="L82" s="82"/>
      <c r="M82" s="25"/>
      <c r="N82" s="25"/>
      <c r="O82" s="25"/>
      <c r="P82" s="29"/>
      <c r="Q82" s="82"/>
      <c r="R82" s="82"/>
      <c r="S82" s="82"/>
      <c r="T82" s="162"/>
      <c r="U82" s="148"/>
      <c r="V82" s="148"/>
      <c r="W82" s="148"/>
      <c r="X82" s="148"/>
      <c r="Y82" s="148"/>
      <c r="Z82" s="148"/>
      <c r="AA82" s="148"/>
      <c r="AB82" s="148"/>
      <c r="AC82" s="72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8"/>
      <c r="AT82" s="18"/>
      <c r="AU82" s="18"/>
      <c r="AV82" s="18"/>
      <c r="AW82" s="18"/>
      <c r="AX82" s="18"/>
      <c r="AY82" s="18"/>
      <c r="AZ82" s="18"/>
      <c r="BA82" s="18"/>
      <c r="BB82" s="18"/>
    </row>
    <row r="83" spans="1:54" s="110" customFormat="1" ht="4.5" customHeight="1" x14ac:dyDescent="0.25">
      <c r="A83" s="91"/>
      <c r="B83" s="54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25"/>
      <c r="N83" s="25"/>
      <c r="O83" s="25"/>
      <c r="P83" s="29"/>
      <c r="Q83" s="82"/>
      <c r="R83" s="82"/>
      <c r="S83" s="82"/>
      <c r="T83" s="26"/>
      <c r="U83" s="148"/>
      <c r="V83" s="148"/>
      <c r="W83" s="148"/>
      <c r="X83" s="148"/>
      <c r="Y83" s="148"/>
      <c r="Z83" s="148"/>
      <c r="AA83" s="148"/>
      <c r="AB83" s="148"/>
      <c r="AC83" s="72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8"/>
      <c r="AT83" s="18"/>
      <c r="AU83" s="18"/>
      <c r="AV83" s="18"/>
      <c r="AW83" s="18"/>
      <c r="AX83" s="18"/>
      <c r="AY83" s="18"/>
      <c r="AZ83" s="18"/>
      <c r="BA83" s="18"/>
      <c r="BB83" s="18"/>
    </row>
    <row r="84" spans="1:54" s="110" customFormat="1" ht="14.25" customHeight="1" x14ac:dyDescent="0.25">
      <c r="A84" s="91"/>
      <c r="B84" s="54" t="s">
        <v>29</v>
      </c>
      <c r="C84" s="82" t="s">
        <v>186</v>
      </c>
      <c r="D84" s="82"/>
      <c r="E84" s="82"/>
      <c r="F84" s="82"/>
      <c r="G84" s="82"/>
      <c r="H84" s="82"/>
      <c r="I84" s="82"/>
      <c r="J84" s="82"/>
      <c r="K84" s="82"/>
      <c r="L84" s="82"/>
      <c r="M84" s="25"/>
      <c r="N84" s="25"/>
      <c r="O84" s="25"/>
      <c r="P84" s="29"/>
      <c r="Q84" s="82"/>
      <c r="R84" s="82"/>
      <c r="S84" s="82"/>
      <c r="T84" s="162"/>
      <c r="U84" s="148"/>
      <c r="V84" s="148"/>
      <c r="W84" s="148"/>
      <c r="X84" s="148"/>
      <c r="Y84" s="148"/>
      <c r="Z84" s="148"/>
      <c r="AA84" s="148"/>
      <c r="AB84" s="148"/>
      <c r="AC84" s="72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8"/>
      <c r="AT84" s="18"/>
      <c r="AU84" s="18"/>
      <c r="AV84" s="18"/>
      <c r="AW84" s="18"/>
      <c r="AX84" s="18"/>
      <c r="AY84" s="18"/>
      <c r="AZ84" s="18"/>
      <c r="BA84" s="18"/>
      <c r="BB84" s="18"/>
    </row>
    <row r="85" spans="1:54" s="110" customFormat="1" ht="6.75" customHeight="1" x14ac:dyDescent="0.25">
      <c r="A85" s="91"/>
      <c r="B85" s="54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25"/>
      <c r="N85" s="25"/>
      <c r="O85" s="25"/>
      <c r="P85" s="29"/>
      <c r="Q85" s="82"/>
      <c r="R85" s="82"/>
      <c r="S85" s="82"/>
      <c r="T85" s="26"/>
      <c r="U85" s="148"/>
      <c r="V85" s="148"/>
      <c r="W85" s="148"/>
      <c r="X85" s="148"/>
      <c r="Y85" s="148"/>
      <c r="Z85" s="148"/>
      <c r="AA85" s="148"/>
      <c r="AB85" s="148"/>
      <c r="AC85" s="72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8"/>
      <c r="AT85" s="18"/>
      <c r="AU85" s="18"/>
      <c r="AV85" s="18"/>
      <c r="AW85" s="18"/>
      <c r="AX85" s="18"/>
      <c r="AY85" s="18"/>
      <c r="AZ85" s="18"/>
      <c r="BA85" s="18"/>
      <c r="BB85" s="18"/>
    </row>
    <row r="86" spans="1:54" s="110" customFormat="1" ht="14.25" customHeight="1" x14ac:dyDescent="0.25">
      <c r="A86" s="91"/>
      <c r="B86" s="54" t="s">
        <v>30</v>
      </c>
      <c r="C86" s="82" t="s">
        <v>31</v>
      </c>
      <c r="D86" s="82"/>
      <c r="E86" s="82"/>
      <c r="F86" s="82"/>
      <c r="G86" s="82"/>
      <c r="H86" s="82"/>
      <c r="I86" s="82"/>
      <c r="J86" s="82"/>
      <c r="K86" s="82"/>
      <c r="L86" s="82"/>
      <c r="M86" s="25"/>
      <c r="N86" s="25"/>
      <c r="O86" s="25"/>
      <c r="P86" s="29"/>
      <c r="Q86" s="82"/>
      <c r="R86" s="82"/>
      <c r="S86" s="82"/>
      <c r="T86" s="162"/>
      <c r="U86" s="148"/>
      <c r="V86" s="148"/>
      <c r="W86" s="148"/>
      <c r="X86" s="148"/>
      <c r="Y86" s="148"/>
      <c r="Z86" s="148"/>
      <c r="AA86" s="148"/>
      <c r="AB86" s="148"/>
      <c r="AC86" s="72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8"/>
      <c r="AT86" s="18"/>
      <c r="AU86" s="18"/>
      <c r="AV86" s="18"/>
      <c r="AW86" s="18"/>
      <c r="AX86" s="18"/>
      <c r="AY86" s="18"/>
      <c r="AZ86" s="18"/>
      <c r="BA86" s="18"/>
      <c r="BB86" s="18"/>
    </row>
    <row r="87" spans="1:54" s="110" customFormat="1" ht="6.75" customHeight="1" x14ac:dyDescent="0.25">
      <c r="A87" s="91"/>
      <c r="B87" s="54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25"/>
      <c r="N87" s="25"/>
      <c r="O87" s="25"/>
      <c r="P87" s="29"/>
      <c r="Q87" s="82"/>
      <c r="R87" s="82"/>
      <c r="S87" s="82"/>
      <c r="T87" s="26"/>
      <c r="U87" s="148"/>
      <c r="V87" s="148"/>
      <c r="W87" s="148"/>
      <c r="X87" s="148"/>
      <c r="Y87" s="148"/>
      <c r="Z87" s="148"/>
      <c r="AA87" s="148"/>
      <c r="AB87" s="148"/>
      <c r="AC87" s="72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8"/>
      <c r="AT87" s="18"/>
      <c r="AU87" s="18"/>
      <c r="AV87" s="18"/>
      <c r="AW87" s="18"/>
      <c r="AX87" s="18"/>
      <c r="AY87" s="18"/>
      <c r="AZ87" s="18"/>
      <c r="BA87" s="18"/>
      <c r="BB87" s="18"/>
    </row>
    <row r="88" spans="1:54" s="110" customFormat="1" ht="14.25" customHeight="1" x14ac:dyDescent="0.25">
      <c r="A88" s="91"/>
      <c r="B88" s="54" t="s">
        <v>32</v>
      </c>
      <c r="C88" s="82" t="s">
        <v>33</v>
      </c>
      <c r="D88" s="82"/>
      <c r="E88" s="82"/>
      <c r="F88" s="82"/>
      <c r="G88" s="82"/>
      <c r="H88" s="82"/>
      <c r="I88" s="82"/>
      <c r="J88" s="82"/>
      <c r="K88" s="82"/>
      <c r="L88" s="82"/>
      <c r="M88" s="25"/>
      <c r="N88" s="25"/>
      <c r="O88" s="25"/>
      <c r="P88" s="29"/>
      <c r="Q88" s="82"/>
      <c r="R88" s="82"/>
      <c r="S88" s="82"/>
      <c r="T88" s="162"/>
      <c r="U88" s="148"/>
      <c r="V88" s="148"/>
      <c r="W88" s="148"/>
      <c r="X88" s="148"/>
      <c r="Y88" s="148"/>
      <c r="Z88" s="148"/>
      <c r="AA88" s="148"/>
      <c r="AB88" s="148"/>
      <c r="AC88" s="72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8"/>
      <c r="AT88" s="18"/>
      <c r="AU88" s="18"/>
      <c r="AV88" s="18"/>
      <c r="AW88" s="18"/>
      <c r="AX88" s="18"/>
      <c r="AY88" s="18"/>
      <c r="AZ88" s="18"/>
      <c r="BA88" s="18"/>
      <c r="BB88" s="18"/>
    </row>
    <row r="89" spans="1:54" s="110" customFormat="1" ht="6.75" customHeight="1" x14ac:dyDescent="0.25">
      <c r="A89" s="91"/>
      <c r="B89" s="54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25"/>
      <c r="N89" s="25"/>
      <c r="O89" s="25"/>
      <c r="P89" s="29"/>
      <c r="Q89" s="82"/>
      <c r="R89" s="82"/>
      <c r="S89" s="82"/>
      <c r="T89" s="26"/>
      <c r="U89" s="148"/>
      <c r="V89" s="148"/>
      <c r="W89" s="148"/>
      <c r="X89" s="148"/>
      <c r="Y89" s="148"/>
      <c r="Z89" s="148"/>
      <c r="AA89" s="148"/>
      <c r="AB89" s="148"/>
      <c r="AC89" s="72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8"/>
      <c r="AT89" s="18"/>
      <c r="AU89" s="18"/>
      <c r="AV89" s="18"/>
      <c r="AW89" s="18"/>
      <c r="AX89" s="18"/>
      <c r="AY89" s="18"/>
      <c r="AZ89" s="18"/>
      <c r="BA89" s="18"/>
      <c r="BB89" s="18"/>
    </row>
    <row r="90" spans="1:54" s="110" customFormat="1" ht="14.25" customHeight="1" x14ac:dyDescent="0.25">
      <c r="A90" s="91"/>
      <c r="B90" s="54" t="s">
        <v>34</v>
      </c>
      <c r="C90" s="82" t="s">
        <v>35</v>
      </c>
      <c r="D90" s="82"/>
      <c r="E90" s="82"/>
      <c r="F90" s="82"/>
      <c r="G90" s="82"/>
      <c r="H90" s="82"/>
      <c r="I90" s="82"/>
      <c r="J90" s="82"/>
      <c r="K90" s="82"/>
      <c r="L90" s="82"/>
      <c r="M90" s="25"/>
      <c r="N90" s="25"/>
      <c r="O90" s="25"/>
      <c r="P90" s="29"/>
      <c r="Q90" s="82"/>
      <c r="R90" s="82"/>
      <c r="S90" s="82"/>
      <c r="T90" s="162"/>
      <c r="U90" s="148"/>
      <c r="V90" s="148"/>
      <c r="W90" s="148"/>
      <c r="X90" s="148"/>
      <c r="Y90" s="148"/>
      <c r="Z90" s="148"/>
      <c r="AA90" s="148"/>
      <c r="AB90" s="148"/>
      <c r="AC90" s="72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8"/>
      <c r="AT90" s="18"/>
      <c r="AU90" s="18"/>
      <c r="AV90" s="18"/>
      <c r="AW90" s="18"/>
      <c r="AX90" s="18"/>
      <c r="AY90" s="18"/>
      <c r="AZ90" s="18"/>
      <c r="BA90" s="18"/>
      <c r="BB90" s="18"/>
    </row>
    <row r="91" spans="1:54" s="110" customFormat="1" ht="6.75" customHeight="1" x14ac:dyDescent="0.25">
      <c r="A91" s="91"/>
      <c r="B91" s="54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25"/>
      <c r="N91" s="25"/>
      <c r="O91" s="25"/>
      <c r="P91" s="29"/>
      <c r="Q91" s="82"/>
      <c r="R91" s="82"/>
      <c r="S91" s="82"/>
      <c r="T91" s="26"/>
      <c r="U91" s="148"/>
      <c r="V91" s="148"/>
      <c r="W91" s="148"/>
      <c r="X91" s="148"/>
      <c r="Y91" s="148"/>
      <c r="Z91" s="148"/>
      <c r="AA91" s="148"/>
      <c r="AB91" s="148"/>
      <c r="AC91" s="72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8"/>
      <c r="AT91" s="18"/>
      <c r="AU91" s="18"/>
      <c r="AV91" s="18"/>
      <c r="AW91" s="18"/>
      <c r="AX91" s="18"/>
      <c r="AY91" s="18"/>
      <c r="AZ91" s="18"/>
      <c r="BA91" s="18"/>
      <c r="BB91" s="18"/>
    </row>
    <row r="92" spans="1:54" s="110" customFormat="1" ht="14.25" customHeight="1" x14ac:dyDescent="0.25">
      <c r="A92" s="91"/>
      <c r="B92" s="54" t="s">
        <v>36</v>
      </c>
      <c r="C92" s="82" t="s">
        <v>187</v>
      </c>
      <c r="D92" s="82"/>
      <c r="E92" s="82"/>
      <c r="F92" s="82"/>
      <c r="G92" s="82"/>
      <c r="H92" s="82"/>
      <c r="I92" s="82"/>
      <c r="J92" s="82"/>
      <c r="K92" s="82"/>
      <c r="L92" s="82"/>
      <c r="M92" s="25"/>
      <c r="N92" s="25"/>
      <c r="O92" s="25"/>
      <c r="P92" s="29"/>
      <c r="Q92" s="82"/>
      <c r="R92" s="82"/>
      <c r="S92" s="82"/>
      <c r="T92" s="162"/>
      <c r="U92" s="148"/>
      <c r="V92" s="148"/>
      <c r="W92" s="148"/>
      <c r="X92" s="148"/>
      <c r="Y92" s="148"/>
      <c r="Z92" s="148"/>
      <c r="AA92" s="148"/>
      <c r="AB92" s="148"/>
      <c r="AC92" s="72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8"/>
      <c r="AT92" s="18"/>
      <c r="AU92" s="18"/>
      <c r="AV92" s="18"/>
      <c r="AW92" s="18"/>
      <c r="AX92" s="18"/>
      <c r="AY92" s="18"/>
      <c r="AZ92" s="18"/>
      <c r="BA92" s="18"/>
      <c r="BB92" s="18"/>
    </row>
    <row r="93" spans="1:54" s="110" customFormat="1" ht="6.75" customHeight="1" x14ac:dyDescent="0.25">
      <c r="A93" s="91"/>
      <c r="B93" s="54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25"/>
      <c r="N93" s="25"/>
      <c r="O93" s="25"/>
      <c r="P93" s="29"/>
      <c r="Q93" s="82"/>
      <c r="R93" s="82"/>
      <c r="S93" s="82"/>
      <c r="T93" s="26"/>
      <c r="U93" s="148"/>
      <c r="V93" s="148"/>
      <c r="W93" s="148"/>
      <c r="X93" s="148"/>
      <c r="Y93" s="148"/>
      <c r="Z93" s="148"/>
      <c r="AA93" s="148"/>
      <c r="AB93" s="148"/>
      <c r="AC93" s="72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8"/>
      <c r="AT93" s="18"/>
      <c r="AU93" s="18"/>
      <c r="AV93" s="18"/>
      <c r="AW93" s="18"/>
      <c r="AX93" s="18"/>
      <c r="AY93" s="18"/>
      <c r="AZ93" s="18"/>
      <c r="BA93" s="18"/>
      <c r="BB93" s="18"/>
    </row>
    <row r="94" spans="1:54" s="110" customFormat="1" ht="14.25" customHeight="1" x14ac:dyDescent="0.25">
      <c r="A94" s="91"/>
      <c r="B94" s="54" t="s">
        <v>37</v>
      </c>
      <c r="C94" s="82" t="s">
        <v>188</v>
      </c>
      <c r="D94" s="82"/>
      <c r="E94" s="82"/>
      <c r="F94" s="82"/>
      <c r="G94" s="82"/>
      <c r="H94" s="82"/>
      <c r="I94" s="82"/>
      <c r="J94" s="82"/>
      <c r="K94" s="82"/>
      <c r="L94" s="82"/>
      <c r="M94" s="25"/>
      <c r="N94" s="25"/>
      <c r="O94" s="25"/>
      <c r="P94" s="29"/>
      <c r="Q94" s="82"/>
      <c r="R94" s="82"/>
      <c r="S94" s="82"/>
      <c r="T94" s="162"/>
      <c r="U94" s="148"/>
      <c r="V94" s="148"/>
      <c r="W94" s="148"/>
      <c r="X94" s="148"/>
      <c r="Y94" s="148"/>
      <c r="Z94" s="148"/>
      <c r="AA94" s="148"/>
      <c r="AB94" s="148"/>
      <c r="AC94" s="72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8"/>
      <c r="AT94" s="18"/>
      <c r="AU94" s="18"/>
      <c r="AV94" s="18"/>
      <c r="AW94" s="18"/>
      <c r="AX94" s="18"/>
      <c r="AY94" s="18"/>
      <c r="AZ94" s="18"/>
      <c r="BA94" s="18"/>
      <c r="BB94" s="18"/>
    </row>
    <row r="95" spans="1:54" s="110" customFormat="1" ht="6.75" customHeight="1" x14ac:dyDescent="0.25">
      <c r="A95" s="91"/>
      <c r="B95" s="54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25"/>
      <c r="N95" s="25"/>
      <c r="O95" s="25"/>
      <c r="P95" s="29"/>
      <c r="Q95" s="82"/>
      <c r="R95" s="82"/>
      <c r="S95" s="82"/>
      <c r="T95" s="26"/>
      <c r="U95" s="148"/>
      <c r="V95" s="148"/>
      <c r="W95" s="148"/>
      <c r="X95" s="148"/>
      <c r="Y95" s="148"/>
      <c r="Z95" s="148"/>
      <c r="AA95" s="148"/>
      <c r="AB95" s="148"/>
      <c r="AC95" s="72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8"/>
      <c r="AT95" s="18"/>
      <c r="AU95" s="18"/>
      <c r="AV95" s="18"/>
      <c r="AW95" s="18"/>
      <c r="AX95" s="18"/>
      <c r="AY95" s="18"/>
      <c r="AZ95" s="18"/>
      <c r="BA95" s="18"/>
      <c r="BB95" s="18"/>
    </row>
    <row r="96" spans="1:54" s="110" customFormat="1" ht="14.25" customHeight="1" x14ac:dyDescent="0.25">
      <c r="A96" s="91"/>
      <c r="B96" s="54" t="s">
        <v>38</v>
      </c>
      <c r="C96" s="82" t="s">
        <v>189</v>
      </c>
      <c r="D96" s="82"/>
      <c r="E96" s="82"/>
      <c r="F96" s="82"/>
      <c r="G96" s="82"/>
      <c r="H96" s="82"/>
      <c r="I96" s="82"/>
      <c r="J96" s="82"/>
      <c r="K96" s="82"/>
      <c r="L96" s="82"/>
      <c r="M96" s="25"/>
      <c r="N96" s="25"/>
      <c r="O96" s="25"/>
      <c r="P96" s="29"/>
      <c r="Q96" s="82"/>
      <c r="R96" s="82"/>
      <c r="S96" s="82"/>
      <c r="T96" s="162"/>
      <c r="U96" s="148"/>
      <c r="V96" s="148"/>
      <c r="W96" s="148"/>
      <c r="X96" s="148"/>
      <c r="Y96" s="148"/>
      <c r="Z96" s="148"/>
      <c r="AA96" s="148"/>
      <c r="AB96" s="148"/>
      <c r="AC96" s="72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8"/>
      <c r="AT96" s="18"/>
      <c r="AU96" s="18"/>
      <c r="AV96" s="18"/>
      <c r="AW96" s="18"/>
      <c r="AX96" s="18"/>
      <c r="AY96" s="18"/>
      <c r="AZ96" s="18"/>
      <c r="BA96" s="18"/>
      <c r="BB96" s="18"/>
    </row>
    <row r="97" spans="1:54" s="110" customFormat="1" ht="6.75" customHeight="1" x14ac:dyDescent="0.25">
      <c r="A97" s="91"/>
      <c r="B97" s="54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25"/>
      <c r="N97" s="25"/>
      <c r="O97" s="25"/>
      <c r="P97" s="29"/>
      <c r="Q97" s="82"/>
      <c r="R97" s="82"/>
      <c r="S97" s="82"/>
      <c r="T97" s="164"/>
      <c r="U97" s="148"/>
      <c r="V97" s="148"/>
      <c r="W97" s="148"/>
      <c r="X97" s="148"/>
      <c r="Y97" s="148"/>
      <c r="Z97" s="148"/>
      <c r="AA97" s="148"/>
      <c r="AB97" s="148"/>
      <c r="AC97" s="72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8"/>
      <c r="AT97" s="18"/>
      <c r="AU97" s="18"/>
      <c r="AV97" s="18"/>
      <c r="AW97" s="18"/>
      <c r="AX97" s="18"/>
      <c r="AY97" s="18"/>
      <c r="AZ97" s="18"/>
      <c r="BA97" s="18"/>
      <c r="BB97" s="18"/>
    </row>
    <row r="98" spans="1:54" s="110" customFormat="1" ht="14.25" customHeight="1" x14ac:dyDescent="0.2">
      <c r="A98" s="91"/>
      <c r="B98" s="55" t="s">
        <v>39</v>
      </c>
      <c r="C98" s="82" t="s">
        <v>82</v>
      </c>
      <c r="D98" s="82"/>
      <c r="E98" s="82"/>
      <c r="F98" s="82"/>
      <c r="G98" s="75"/>
      <c r="H98" s="238"/>
      <c r="I98" s="239"/>
      <c r="J98" s="239"/>
      <c r="K98" s="239"/>
      <c r="L98" s="239"/>
      <c r="M98" s="239"/>
      <c r="N98" s="239"/>
      <c r="O98" s="239"/>
      <c r="P98" s="239"/>
      <c r="Q98" s="82"/>
      <c r="R98" s="82"/>
      <c r="S98" s="82"/>
      <c r="T98" s="162"/>
      <c r="U98" s="148"/>
      <c r="V98" s="148"/>
      <c r="W98" s="148"/>
      <c r="X98" s="148"/>
      <c r="Y98" s="148"/>
      <c r="Z98" s="148"/>
      <c r="AA98" s="148"/>
      <c r="AB98" s="148"/>
      <c r="AC98" s="72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8"/>
      <c r="AT98" s="18"/>
      <c r="AU98" s="18"/>
      <c r="AV98" s="18"/>
      <c r="AW98" s="18"/>
      <c r="AX98" s="18"/>
      <c r="AY98" s="18"/>
      <c r="AZ98" s="18"/>
      <c r="BA98" s="18"/>
      <c r="BB98" s="18"/>
    </row>
    <row r="99" spans="1:54" s="110" customFormat="1" ht="6.75" customHeight="1" x14ac:dyDescent="0.25">
      <c r="A99" s="91"/>
      <c r="B99" s="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25"/>
      <c r="N99" s="25"/>
      <c r="O99" s="25"/>
      <c r="P99" s="29"/>
      <c r="Q99" s="82"/>
      <c r="R99" s="82"/>
      <c r="S99" s="82"/>
      <c r="T99" s="82"/>
      <c r="U99" s="148"/>
      <c r="V99" s="148"/>
      <c r="W99" s="148"/>
      <c r="X99" s="148"/>
      <c r="Y99" s="148"/>
      <c r="Z99" s="148"/>
      <c r="AA99" s="148"/>
      <c r="AB99" s="148"/>
      <c r="AC99" s="72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8"/>
      <c r="AT99" s="18"/>
      <c r="AU99" s="18"/>
      <c r="AV99" s="18"/>
      <c r="AW99" s="18"/>
      <c r="AX99" s="18"/>
      <c r="AY99" s="18"/>
      <c r="AZ99" s="18"/>
      <c r="BA99" s="18"/>
      <c r="BB99" s="18"/>
    </row>
    <row r="100" spans="1:54" s="110" customFormat="1" ht="12.75" customHeight="1" x14ac:dyDescent="0.25">
      <c r="A100" s="91"/>
      <c r="B100" s="82"/>
      <c r="C100" s="23" t="s">
        <v>40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25"/>
      <c r="N100" s="25"/>
      <c r="O100" s="25"/>
      <c r="P100" s="29"/>
      <c r="Q100" s="82"/>
      <c r="R100" s="82"/>
      <c r="S100" s="82"/>
      <c r="T100" s="82"/>
      <c r="U100" s="82"/>
      <c r="V100" s="82"/>
      <c r="W100" s="25"/>
      <c r="X100" s="233">
        <f>SUM(T75:T98)</f>
        <v>0</v>
      </c>
      <c r="Y100" s="234"/>
      <c r="Z100" s="234"/>
      <c r="AA100" s="235"/>
      <c r="AB100" s="82"/>
      <c r="AC100" s="72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</row>
    <row r="101" spans="1:54" ht="6.75" customHeight="1" x14ac:dyDescent="0.2">
      <c r="A101" s="9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89"/>
      <c r="AB101" s="91"/>
      <c r="AC101" s="20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</row>
    <row r="102" spans="1:54" ht="6.75" customHeight="1" x14ac:dyDescent="0.2">
      <c r="A102" s="9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89"/>
      <c r="AB102" s="91"/>
      <c r="AC102" s="20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</row>
    <row r="103" spans="1:54" ht="15.75" x14ac:dyDescent="0.25">
      <c r="B103" s="8" t="s">
        <v>41</v>
      </c>
      <c r="C103" s="9"/>
      <c r="D103" s="9"/>
      <c r="E103" s="10"/>
      <c r="F103" s="10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20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</row>
    <row r="104" spans="1:54" ht="4.5" customHeight="1" x14ac:dyDescent="0.25">
      <c r="B104" s="8"/>
      <c r="C104" s="9"/>
      <c r="D104" s="9"/>
      <c r="E104" s="10"/>
      <c r="F104" s="10"/>
      <c r="G104" s="91"/>
      <c r="H104" s="91"/>
      <c r="I104" s="59"/>
      <c r="J104" s="91"/>
      <c r="K104" s="91"/>
      <c r="L104" s="91"/>
      <c r="M104" s="59"/>
      <c r="N104" s="59"/>
      <c r="O104" s="59"/>
      <c r="P104" s="59"/>
      <c r="Q104" s="59"/>
      <c r="R104" s="91"/>
      <c r="S104" s="91"/>
      <c r="T104" s="60"/>
      <c r="U104" s="91"/>
      <c r="V104" s="91"/>
      <c r="W104" s="91"/>
      <c r="X104" s="91"/>
      <c r="Y104" s="91"/>
      <c r="Z104" s="91"/>
      <c r="AA104" s="91"/>
      <c r="AB104" s="91"/>
      <c r="AC104" s="20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</row>
    <row r="105" spans="1:54" ht="14.25" customHeight="1" x14ac:dyDescent="0.25">
      <c r="B105" s="8"/>
      <c r="C105" s="56" t="s">
        <v>154</v>
      </c>
      <c r="D105" s="9"/>
      <c r="E105" s="10"/>
      <c r="F105" s="10"/>
      <c r="G105" s="30"/>
      <c r="H105" s="30"/>
      <c r="I105" s="57">
        <v>1000</v>
      </c>
      <c r="J105" s="31" t="s">
        <v>42</v>
      </c>
      <c r="K105" s="236"/>
      <c r="L105" s="237"/>
      <c r="M105" s="37" t="s">
        <v>43</v>
      </c>
      <c r="N105" s="58"/>
      <c r="O105" s="58"/>
      <c r="P105" s="58"/>
      <c r="Q105" s="58"/>
      <c r="R105" s="30"/>
      <c r="S105" s="30"/>
      <c r="T105" s="165">
        <f>SUM(K105)*1000</f>
        <v>0</v>
      </c>
      <c r="U105" s="91"/>
      <c r="V105" s="91"/>
      <c r="W105" s="91"/>
      <c r="X105" s="91"/>
      <c r="Y105" s="91"/>
      <c r="Z105" s="91"/>
      <c r="AA105" s="91"/>
      <c r="AB105" s="91"/>
      <c r="AC105" s="20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</row>
    <row r="106" spans="1:54" ht="5.25" customHeight="1" x14ac:dyDescent="0.25">
      <c r="B106" s="8"/>
      <c r="C106" s="9"/>
      <c r="D106" s="9"/>
      <c r="E106" s="10"/>
      <c r="F106" s="10"/>
      <c r="G106" s="91"/>
      <c r="H106" s="91"/>
      <c r="I106" s="59"/>
      <c r="J106" s="91"/>
      <c r="K106" s="91"/>
      <c r="L106" s="91"/>
      <c r="M106" s="59"/>
      <c r="N106" s="59"/>
      <c r="O106" s="59"/>
      <c r="P106" s="59"/>
      <c r="Q106" s="59"/>
      <c r="R106" s="91"/>
      <c r="S106" s="91"/>
      <c r="T106" s="60"/>
      <c r="U106" s="91"/>
      <c r="V106" s="91"/>
      <c r="W106" s="91"/>
      <c r="X106" s="91"/>
      <c r="Y106" s="91"/>
      <c r="Z106" s="91"/>
      <c r="AA106" s="91"/>
      <c r="AB106" s="91"/>
      <c r="AC106" s="20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</row>
    <row r="107" spans="1:54" ht="14.25" customHeight="1" x14ac:dyDescent="0.25">
      <c r="B107" s="8"/>
      <c r="C107" s="56" t="s">
        <v>44</v>
      </c>
      <c r="D107" s="9"/>
      <c r="E107" s="10"/>
      <c r="F107" s="10"/>
      <c r="G107" s="30"/>
      <c r="H107" s="30"/>
      <c r="I107" s="57">
        <v>1500</v>
      </c>
      <c r="J107" s="31" t="s">
        <v>42</v>
      </c>
      <c r="K107" s="236"/>
      <c r="L107" s="237"/>
      <c r="M107" s="37" t="s">
        <v>43</v>
      </c>
      <c r="N107" s="61"/>
      <c r="O107" s="58"/>
      <c r="P107" s="58"/>
      <c r="Q107" s="58"/>
      <c r="R107" s="30"/>
      <c r="S107" s="30"/>
      <c r="T107" s="165">
        <f>SUM(K107)*1500</f>
        <v>0</v>
      </c>
      <c r="U107" s="91"/>
      <c r="V107" s="91"/>
      <c r="W107" s="91"/>
      <c r="X107" s="91"/>
      <c r="Y107" s="91"/>
      <c r="Z107" s="91"/>
      <c r="AA107" s="91"/>
      <c r="AB107" s="91"/>
      <c r="AC107" s="20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</row>
    <row r="108" spans="1:54" ht="6" customHeight="1" x14ac:dyDescent="0.25">
      <c r="B108" s="8"/>
      <c r="C108" s="56"/>
      <c r="D108" s="9"/>
      <c r="E108" s="10"/>
      <c r="F108" s="10"/>
      <c r="G108" s="30"/>
      <c r="H108" s="30"/>
      <c r="I108" s="32"/>
      <c r="J108" s="31"/>
      <c r="K108" s="30"/>
      <c r="L108" s="91"/>
      <c r="M108" s="31"/>
      <c r="N108" s="85"/>
      <c r="O108" s="85"/>
      <c r="P108" s="85"/>
      <c r="Q108" s="85"/>
      <c r="R108" s="30"/>
      <c r="S108" s="30"/>
      <c r="T108" s="32"/>
      <c r="U108" s="91"/>
      <c r="V108" s="91"/>
      <c r="W108" s="91"/>
      <c r="X108" s="91"/>
      <c r="Y108" s="91"/>
      <c r="Z108" s="91"/>
      <c r="AA108" s="91"/>
      <c r="AB108" s="91"/>
      <c r="AC108" s="20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</row>
    <row r="109" spans="1:54" ht="13.5" customHeight="1" x14ac:dyDescent="0.25">
      <c r="B109" s="8"/>
      <c r="C109" s="56" t="s">
        <v>45</v>
      </c>
      <c r="D109" s="9"/>
      <c r="E109" s="10"/>
      <c r="F109" s="10"/>
      <c r="G109" s="30"/>
      <c r="H109" s="30"/>
      <c r="I109" s="32"/>
      <c r="J109" s="31"/>
      <c r="K109" s="225"/>
      <c r="L109" s="244"/>
      <c r="M109" s="244"/>
      <c r="N109" s="244"/>
      <c r="O109" s="245"/>
      <c r="P109" s="38" t="s">
        <v>4</v>
      </c>
      <c r="Q109" s="85"/>
      <c r="R109" s="30"/>
      <c r="S109" s="30"/>
      <c r="T109" s="32"/>
      <c r="U109" s="91"/>
      <c r="V109" s="91"/>
      <c r="W109" s="91"/>
      <c r="X109" s="91"/>
      <c r="Y109" s="91"/>
      <c r="Z109" s="91"/>
      <c r="AA109" s="91"/>
      <c r="AB109" s="91"/>
      <c r="AC109" s="20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</row>
    <row r="110" spans="1:54" s="91" customFormat="1" ht="6.75" customHeight="1" x14ac:dyDescent="0.2">
      <c r="A110" s="28"/>
      <c r="B110" s="28"/>
      <c r="C110" s="5"/>
      <c r="D110" s="28"/>
      <c r="E110" s="89"/>
      <c r="K110" s="146"/>
      <c r="Q110" s="84"/>
      <c r="R110" s="84"/>
      <c r="T110" s="9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</row>
    <row r="111" spans="1:54" s="110" customFormat="1" ht="15" x14ac:dyDescent="0.25">
      <c r="A111" s="91"/>
      <c r="B111" s="82"/>
      <c r="C111" s="23" t="s">
        <v>46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25"/>
      <c r="N111" s="25"/>
      <c r="O111" s="25"/>
      <c r="P111" s="29"/>
      <c r="Q111" s="82"/>
      <c r="R111" s="82"/>
      <c r="S111" s="82"/>
      <c r="T111" s="82"/>
      <c r="U111" s="82"/>
      <c r="V111" s="82"/>
      <c r="W111" s="25"/>
      <c r="X111" s="233">
        <f>SUM(T104:T107)+K109</f>
        <v>0</v>
      </c>
      <c r="Y111" s="234"/>
      <c r="Z111" s="234"/>
      <c r="AA111" s="235"/>
      <c r="AB111" s="82"/>
      <c r="AC111" s="72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</row>
    <row r="112" spans="1:54" ht="6.75" customHeight="1" x14ac:dyDescent="0.2">
      <c r="A112" s="9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89"/>
      <c r="AB112" s="91"/>
      <c r="AC112" s="20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</row>
    <row r="113" spans="1:54" ht="6.75" customHeight="1" x14ac:dyDescent="0.2">
      <c r="A113" s="9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89"/>
      <c r="AB113" s="91"/>
      <c r="AC113" s="20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</row>
    <row r="114" spans="1:54" ht="15.75" x14ac:dyDescent="0.25">
      <c r="B114" s="8" t="s">
        <v>47</v>
      </c>
      <c r="C114" s="9"/>
      <c r="D114" s="9"/>
      <c r="E114" s="10"/>
      <c r="F114" s="10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20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</row>
    <row r="115" spans="1:54" ht="6" customHeight="1" x14ac:dyDescent="0.2">
      <c r="A115" s="9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9"/>
      <c r="AB115" s="91"/>
      <c r="AC115" s="20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</row>
    <row r="116" spans="1:54" s="91" customFormat="1" ht="14.25" customHeight="1" x14ac:dyDescent="0.2">
      <c r="A116" s="15"/>
      <c r="B116" s="15"/>
      <c r="C116" s="33" t="s">
        <v>48</v>
      </c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84"/>
      <c r="T116" s="90"/>
      <c r="X116" s="233">
        <f>SUM(X111)+X100+X70</f>
        <v>0</v>
      </c>
      <c r="Y116" s="234"/>
      <c r="Z116" s="234"/>
      <c r="AA116" s="235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</row>
    <row r="117" spans="1:54" s="91" customFormat="1" ht="6.75" customHeight="1" x14ac:dyDescent="0.25">
      <c r="A117" s="15"/>
      <c r="B117" s="15"/>
      <c r="C117" s="33"/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84"/>
      <c r="T117" s="90"/>
      <c r="X117" s="16"/>
      <c r="Y117" s="16"/>
      <c r="Z117" s="16"/>
      <c r="AA117" s="16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</row>
    <row r="118" spans="1:54" s="91" customFormat="1" ht="15" x14ac:dyDescent="0.25">
      <c r="A118" s="15"/>
      <c r="B118" s="15"/>
      <c r="C118" s="33" t="s">
        <v>49</v>
      </c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84"/>
      <c r="T118" s="90"/>
      <c r="X118" s="240" t="str">
        <f>IF(ISERROR(ROUNDUP(IF(X70*100/X116&lt;20,20,X70*100/X116),0)),"",ROUNDUP(IF(X70*100/X116&lt;20,20,X70*100/X116),0))</f>
        <v/>
      </c>
      <c r="Y118" s="241"/>
      <c r="Z118" s="69" t="s">
        <v>60</v>
      </c>
      <c r="AA118" s="68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</row>
    <row r="119" spans="1:54" ht="6.75" customHeight="1" x14ac:dyDescent="0.2">
      <c r="A119" s="9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89"/>
      <c r="AB119" s="91"/>
      <c r="AC119" s="20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</row>
    <row r="120" spans="1:54" ht="6.75" customHeight="1" x14ac:dyDescent="0.2">
      <c r="A120" s="91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9"/>
      <c r="AB120" s="91"/>
      <c r="AC120" s="20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</row>
    <row r="121" spans="1:54" ht="15.75" x14ac:dyDescent="0.25">
      <c r="B121" s="8" t="s">
        <v>129</v>
      </c>
      <c r="C121" s="9"/>
      <c r="D121" s="9"/>
      <c r="E121" s="10"/>
      <c r="F121" s="10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20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</row>
    <row r="122" spans="1:54" ht="6.75" customHeight="1" x14ac:dyDescent="0.25">
      <c r="B122" s="8"/>
      <c r="C122" s="9"/>
      <c r="D122" s="9"/>
      <c r="E122" s="10"/>
      <c r="F122" s="10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20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</row>
    <row r="123" spans="1:54" ht="15" x14ac:dyDescent="0.25">
      <c r="A123" s="17"/>
      <c r="B123" s="86"/>
      <c r="C123" s="77" t="s">
        <v>115</v>
      </c>
      <c r="D123" s="86"/>
      <c r="E123" s="86"/>
      <c r="F123" s="86"/>
      <c r="G123" s="82"/>
      <c r="H123" s="82"/>
      <c r="I123" s="17"/>
      <c r="J123" s="17"/>
      <c r="K123" s="17"/>
      <c r="L123" s="17"/>
      <c r="M123" s="83"/>
      <c r="N123" s="89"/>
      <c r="O123" s="89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20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</row>
    <row r="124" spans="1:54" ht="1.1499999999999999" customHeight="1" x14ac:dyDescent="0.25">
      <c r="A124" s="17"/>
      <c r="B124" s="86"/>
      <c r="C124" s="77"/>
      <c r="D124" s="86"/>
      <c r="E124" s="86"/>
      <c r="F124" s="86"/>
      <c r="G124" s="82"/>
      <c r="H124" s="82"/>
      <c r="I124" s="17"/>
      <c r="J124" s="17"/>
      <c r="K124" s="17"/>
      <c r="L124" s="17"/>
      <c r="M124" s="83"/>
      <c r="N124" s="89"/>
      <c r="O124" s="89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20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</row>
    <row r="125" spans="1:54" ht="14.25" x14ac:dyDescent="0.2">
      <c r="A125" s="17"/>
      <c r="B125" s="86"/>
      <c r="C125" s="86" t="s">
        <v>116</v>
      </c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20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</row>
    <row r="126" spans="1:54" ht="4.1500000000000004" customHeight="1" x14ac:dyDescent="0.2">
      <c r="A126" s="17"/>
      <c r="B126" s="86"/>
      <c r="C126" s="86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20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</row>
    <row r="127" spans="1:54" ht="14.25" x14ac:dyDescent="0.2">
      <c r="A127" s="17"/>
      <c r="B127" s="86"/>
      <c r="C127" s="66" t="s">
        <v>59</v>
      </c>
      <c r="D127" s="178" t="s">
        <v>117</v>
      </c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91"/>
      <c r="V127" s="83"/>
      <c r="W127" s="84"/>
      <c r="X127" s="83"/>
      <c r="Y127" s="91"/>
      <c r="Z127" s="84"/>
      <c r="AA127" s="91"/>
      <c r="AB127" s="91"/>
      <c r="AC127" s="20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</row>
    <row r="128" spans="1:54" ht="14.25" x14ac:dyDescent="0.2">
      <c r="A128" s="17"/>
      <c r="B128" s="86"/>
      <c r="C128" s="111"/>
      <c r="D128" s="178" t="s">
        <v>118</v>
      </c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91"/>
      <c r="V128" s="83"/>
      <c r="W128" s="84"/>
      <c r="X128" s="83"/>
      <c r="Y128" s="91"/>
      <c r="Z128" s="84"/>
      <c r="AA128" s="91"/>
      <c r="AB128" s="91"/>
      <c r="AC128" s="20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</row>
    <row r="129" spans="1:54" ht="14.25" x14ac:dyDescent="0.2">
      <c r="A129" s="17"/>
      <c r="B129" s="86"/>
      <c r="C129" s="111"/>
      <c r="D129" s="176" t="s">
        <v>119</v>
      </c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82"/>
      <c r="U129" s="91"/>
      <c r="V129" s="83" t="s">
        <v>50</v>
      </c>
      <c r="W129" s="166"/>
      <c r="X129" s="79"/>
      <c r="Y129" s="79" t="s">
        <v>230</v>
      </c>
      <c r="Z129" s="166"/>
      <c r="AA129" s="91"/>
      <c r="AB129" s="91"/>
      <c r="AC129" s="20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</row>
    <row r="130" spans="1:54" ht="1.5" customHeight="1" x14ac:dyDescent="0.2">
      <c r="A130" s="17"/>
      <c r="B130" s="86"/>
      <c r="C130" s="86"/>
      <c r="D130" s="86"/>
      <c r="E130" s="86"/>
      <c r="F130" s="86"/>
      <c r="G130" s="86"/>
      <c r="H130" s="86"/>
      <c r="I130" s="17"/>
      <c r="J130" s="17"/>
      <c r="K130" s="17"/>
      <c r="L130" s="17"/>
      <c r="M130" s="84"/>
      <c r="N130" s="89"/>
      <c r="O130" s="89"/>
      <c r="P130" s="84"/>
      <c r="Q130" s="91"/>
      <c r="R130" s="91"/>
      <c r="S130" s="91"/>
      <c r="T130" s="91"/>
      <c r="U130" s="91"/>
      <c r="V130" s="91"/>
      <c r="W130" s="84"/>
      <c r="X130" s="91"/>
      <c r="Y130" s="91"/>
      <c r="Z130" s="84"/>
      <c r="AA130" s="91"/>
      <c r="AB130" s="91"/>
      <c r="AC130" s="20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</row>
    <row r="131" spans="1:54" ht="3.6" customHeight="1" x14ac:dyDescent="0.2">
      <c r="A131" s="17"/>
      <c r="B131" s="86"/>
      <c r="C131" s="36"/>
      <c r="D131" s="86"/>
      <c r="E131" s="86"/>
      <c r="F131" s="86"/>
      <c r="G131" s="86"/>
      <c r="H131" s="86"/>
      <c r="I131" s="17"/>
      <c r="J131" s="17"/>
      <c r="K131" s="17"/>
      <c r="L131" s="17"/>
      <c r="M131" s="84"/>
      <c r="N131" s="91"/>
      <c r="O131" s="91"/>
      <c r="P131" s="84"/>
      <c r="Q131" s="91"/>
      <c r="R131" s="91"/>
      <c r="S131" s="91"/>
      <c r="T131" s="91"/>
      <c r="U131" s="91"/>
      <c r="V131" s="91"/>
      <c r="W131" s="84"/>
      <c r="X131" s="91"/>
      <c r="Y131" s="91"/>
      <c r="Z131" s="84"/>
      <c r="AA131" s="91"/>
      <c r="AB131" s="91"/>
      <c r="AC131" s="20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</row>
    <row r="132" spans="1:54" ht="13.15" customHeight="1" x14ac:dyDescent="0.2">
      <c r="A132" s="17"/>
      <c r="B132" s="86"/>
      <c r="C132" s="66" t="s">
        <v>58</v>
      </c>
      <c r="D132" s="176" t="s">
        <v>130</v>
      </c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91"/>
      <c r="V132" s="91"/>
      <c r="W132" s="84"/>
      <c r="X132" s="91"/>
      <c r="Y132" s="91"/>
      <c r="Z132" s="84"/>
      <c r="AA132" s="91"/>
      <c r="AB132" s="91"/>
      <c r="AC132" s="20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</row>
    <row r="133" spans="1:54" ht="15" x14ac:dyDescent="0.25">
      <c r="A133" s="17"/>
      <c r="B133" s="86"/>
      <c r="C133" s="111"/>
      <c r="D133" s="111" t="s">
        <v>121</v>
      </c>
      <c r="E133" s="86"/>
      <c r="F133" s="86"/>
      <c r="G133" s="86"/>
      <c r="H133" s="86"/>
      <c r="I133" s="17"/>
      <c r="J133" s="17"/>
      <c r="K133" s="17"/>
      <c r="L133" s="17"/>
      <c r="M133" s="43"/>
      <c r="N133" s="82"/>
      <c r="O133" s="82"/>
      <c r="P133" s="43"/>
      <c r="Q133" s="82"/>
      <c r="R133" s="91"/>
      <c r="S133" s="91"/>
      <c r="T133" s="91"/>
      <c r="U133" s="91"/>
      <c r="V133" s="83" t="s">
        <v>50</v>
      </c>
      <c r="W133" s="166"/>
      <c r="X133" s="79"/>
      <c r="Y133" s="79" t="s">
        <v>230</v>
      </c>
      <c r="Z133" s="166"/>
      <c r="AA133" s="91"/>
      <c r="AB133" s="91"/>
      <c r="AC133" s="20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</row>
    <row r="134" spans="1:54" ht="14.25" x14ac:dyDescent="0.2">
      <c r="A134" s="17"/>
      <c r="B134" s="86"/>
      <c r="C134" s="86"/>
      <c r="D134" s="86"/>
      <c r="E134" s="86"/>
      <c r="F134" s="86"/>
      <c r="G134" s="86"/>
      <c r="H134" s="86"/>
      <c r="I134" s="17"/>
      <c r="J134" s="17"/>
      <c r="K134" s="17"/>
      <c r="L134" s="17"/>
      <c r="M134" s="84"/>
      <c r="N134" s="91"/>
      <c r="O134" s="91"/>
      <c r="P134" s="84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20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</row>
    <row r="135" spans="1:54" ht="15" x14ac:dyDescent="0.25">
      <c r="A135" s="17"/>
      <c r="B135" s="86"/>
      <c r="C135" s="77" t="s">
        <v>132</v>
      </c>
      <c r="D135" s="86"/>
      <c r="E135" s="86"/>
      <c r="F135" s="86"/>
      <c r="G135" s="86"/>
      <c r="H135" s="86"/>
      <c r="I135" s="17"/>
      <c r="J135" s="17"/>
      <c r="K135" s="17"/>
      <c r="L135" s="17"/>
      <c r="M135" s="84"/>
      <c r="N135" s="91"/>
      <c r="O135" s="91"/>
      <c r="P135" s="84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20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</row>
    <row r="136" spans="1:54" ht="3.6" customHeight="1" x14ac:dyDescent="0.25">
      <c r="A136" s="17"/>
      <c r="B136" s="86"/>
      <c r="C136" s="77"/>
      <c r="D136" s="86"/>
      <c r="E136" s="86"/>
      <c r="F136" s="86"/>
      <c r="G136" s="86"/>
      <c r="H136" s="86"/>
      <c r="I136" s="17"/>
      <c r="J136" s="17"/>
      <c r="K136" s="17"/>
      <c r="L136" s="17"/>
      <c r="M136" s="84"/>
      <c r="N136" s="91"/>
      <c r="O136" s="91"/>
      <c r="P136" s="84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20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</row>
    <row r="137" spans="1:54" ht="14.25" x14ac:dyDescent="0.2">
      <c r="A137" s="17"/>
      <c r="B137" s="86"/>
      <c r="C137" s="86" t="s">
        <v>122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83"/>
      <c r="W137" s="84"/>
      <c r="X137" s="83"/>
      <c r="Y137" s="91"/>
      <c r="Z137" s="84"/>
      <c r="AA137" s="91"/>
      <c r="AB137" s="91"/>
      <c r="AC137" s="20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</row>
    <row r="138" spans="1:54" ht="8.25" customHeight="1" x14ac:dyDescent="0.2">
      <c r="A138" s="17"/>
      <c r="B138" s="86"/>
      <c r="C138" s="86"/>
      <c r="D138" s="86"/>
      <c r="E138" s="86"/>
      <c r="F138" s="86"/>
      <c r="G138" s="86"/>
      <c r="H138" s="86"/>
      <c r="I138" s="17"/>
      <c r="J138" s="17"/>
      <c r="K138" s="17"/>
      <c r="L138" s="17"/>
      <c r="M138" s="84"/>
      <c r="N138" s="91"/>
      <c r="O138" s="91"/>
      <c r="P138" s="84"/>
      <c r="Q138" s="91"/>
      <c r="R138" s="91"/>
      <c r="S138" s="91"/>
      <c r="T138" s="91"/>
      <c r="U138" s="91"/>
      <c r="V138" s="91"/>
      <c r="W138" s="84"/>
      <c r="X138" s="91"/>
      <c r="Y138" s="91"/>
      <c r="Z138" s="84"/>
      <c r="AA138" s="91"/>
      <c r="AB138" s="91"/>
      <c r="AC138" s="20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</row>
    <row r="139" spans="1:54" ht="14.25" x14ac:dyDescent="0.2">
      <c r="A139" s="17"/>
      <c r="B139" s="86"/>
      <c r="C139" s="66" t="s">
        <v>113</v>
      </c>
      <c r="D139" s="191" t="s">
        <v>200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91"/>
      <c r="V139" s="83" t="s">
        <v>50</v>
      </c>
      <c r="W139" s="166"/>
      <c r="X139" s="79"/>
      <c r="Y139" s="79" t="s">
        <v>230</v>
      </c>
      <c r="Z139" s="166"/>
      <c r="AA139" s="91"/>
      <c r="AB139" s="91"/>
      <c r="AC139" s="20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</row>
    <row r="140" spans="1:54" ht="6" customHeight="1" x14ac:dyDescent="0.2">
      <c r="A140" s="17"/>
      <c r="B140" s="86"/>
      <c r="C140" s="67"/>
      <c r="D140" s="86"/>
      <c r="E140" s="86"/>
      <c r="F140" s="86"/>
      <c r="G140" s="86"/>
      <c r="H140" s="86"/>
      <c r="I140" s="17"/>
      <c r="J140" s="17"/>
      <c r="K140" s="17"/>
      <c r="L140" s="17"/>
      <c r="M140" s="84"/>
      <c r="N140" s="91"/>
      <c r="O140" s="91"/>
      <c r="P140" s="84"/>
      <c r="Q140" s="91"/>
      <c r="R140" s="91"/>
      <c r="S140" s="91"/>
      <c r="T140" s="91"/>
      <c r="U140" s="91"/>
      <c r="V140" s="83"/>
      <c r="W140" s="84"/>
      <c r="X140" s="83"/>
      <c r="Y140" s="85"/>
      <c r="Z140" s="84"/>
      <c r="AA140" s="91"/>
      <c r="AB140" s="91"/>
      <c r="AC140" s="20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</row>
    <row r="141" spans="1:54" ht="14.25" x14ac:dyDescent="0.2">
      <c r="A141" s="17"/>
      <c r="B141" s="86"/>
      <c r="C141" s="66" t="s">
        <v>112</v>
      </c>
      <c r="D141" s="176" t="s">
        <v>131</v>
      </c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91"/>
      <c r="X141" s="80"/>
      <c r="Y141" s="80"/>
      <c r="AA141" s="91"/>
      <c r="AB141" s="91"/>
      <c r="AC141" s="20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</row>
    <row r="142" spans="1:54" ht="14.25" x14ac:dyDescent="0.2">
      <c r="A142" s="17"/>
      <c r="B142" s="86"/>
      <c r="C142" s="66"/>
      <c r="D142" s="111" t="s">
        <v>201</v>
      </c>
      <c r="U142" s="91"/>
      <c r="V142" s="83" t="s">
        <v>50</v>
      </c>
      <c r="W142" s="166"/>
      <c r="X142" s="79"/>
      <c r="Y142" s="79" t="s">
        <v>230</v>
      </c>
      <c r="Z142" s="166"/>
      <c r="AA142" s="91"/>
      <c r="AB142" s="91"/>
      <c r="AC142" s="20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</row>
    <row r="143" spans="1:54" ht="4.9000000000000004" customHeight="1" x14ac:dyDescent="0.2">
      <c r="A143" s="17"/>
      <c r="B143" s="86"/>
      <c r="C143" s="66"/>
      <c r="D143" s="86"/>
      <c r="E143" s="86"/>
      <c r="F143" s="86"/>
      <c r="G143" s="86"/>
      <c r="H143" s="86"/>
      <c r="I143" s="17"/>
      <c r="J143" s="17"/>
      <c r="K143" s="17"/>
      <c r="L143" s="17"/>
      <c r="M143" s="84"/>
      <c r="N143" s="91"/>
      <c r="O143" s="91"/>
      <c r="P143" s="84"/>
      <c r="Q143" s="91"/>
      <c r="R143" s="91"/>
      <c r="S143" s="91"/>
      <c r="T143" s="91"/>
      <c r="U143" s="91"/>
      <c r="V143" s="83"/>
      <c r="W143" s="84"/>
      <c r="X143" s="83"/>
      <c r="Y143" s="85"/>
      <c r="Z143" s="84"/>
      <c r="AA143" s="91"/>
      <c r="AB143" s="91"/>
      <c r="AC143" s="20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</row>
    <row r="144" spans="1:54" ht="14.25" x14ac:dyDescent="0.2">
      <c r="A144" s="17"/>
      <c r="B144" s="86"/>
      <c r="C144" s="66" t="s">
        <v>123</v>
      </c>
      <c r="D144" s="176" t="s">
        <v>202</v>
      </c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91"/>
      <c r="V144" s="83" t="s">
        <v>50</v>
      </c>
      <c r="W144" s="166"/>
      <c r="X144" s="79"/>
      <c r="Y144" s="79" t="s">
        <v>230</v>
      </c>
      <c r="Z144" s="166"/>
      <c r="AA144" s="91"/>
      <c r="AB144" s="91"/>
      <c r="AC144" s="20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</row>
    <row r="145" spans="1:57" ht="5.45" customHeight="1" x14ac:dyDescent="0.2">
      <c r="A145" s="17"/>
      <c r="B145" s="86"/>
      <c r="C145" s="66"/>
      <c r="D145" s="86"/>
      <c r="U145" s="91"/>
      <c r="V145" s="83"/>
      <c r="W145" s="84"/>
      <c r="X145" s="83"/>
      <c r="Y145" s="85"/>
      <c r="Z145" s="84"/>
      <c r="AA145" s="91"/>
      <c r="AB145" s="91"/>
      <c r="AC145" s="20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</row>
    <row r="146" spans="1:57" ht="14.25" x14ac:dyDescent="0.2">
      <c r="A146" s="17"/>
      <c r="B146" s="86"/>
      <c r="C146" s="66" t="s">
        <v>124</v>
      </c>
      <c r="D146" s="176" t="s">
        <v>203</v>
      </c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91"/>
      <c r="V146" s="83" t="s">
        <v>50</v>
      </c>
      <c r="W146" s="166"/>
      <c r="X146" s="79"/>
      <c r="Y146" s="79" t="s">
        <v>230</v>
      </c>
      <c r="Z146" s="166"/>
      <c r="AA146" s="91"/>
      <c r="AB146" s="91"/>
      <c r="AC146" s="20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</row>
    <row r="147" spans="1:57" ht="14.25" x14ac:dyDescent="0.2">
      <c r="A147" s="17"/>
      <c r="B147" s="86"/>
      <c r="C147" s="66"/>
      <c r="D147" s="86"/>
      <c r="U147" s="91"/>
      <c r="V147" s="83"/>
      <c r="W147" s="84"/>
      <c r="X147" s="83"/>
      <c r="Y147" s="85"/>
      <c r="Z147" s="84"/>
      <c r="AA147" s="91"/>
      <c r="AB147" s="91"/>
      <c r="AC147" s="20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</row>
    <row r="148" spans="1:57" ht="15" x14ac:dyDescent="0.25">
      <c r="A148" s="17"/>
      <c r="B148" s="86"/>
      <c r="C148" s="77" t="s">
        <v>125</v>
      </c>
      <c r="D148" s="86"/>
      <c r="E148" s="86"/>
      <c r="F148" s="86"/>
      <c r="G148" s="86"/>
      <c r="H148" s="86"/>
      <c r="I148" s="17"/>
      <c r="J148" s="17"/>
      <c r="K148" s="17"/>
      <c r="L148" s="17"/>
      <c r="M148" s="84"/>
      <c r="N148" s="91"/>
      <c r="O148" s="91"/>
      <c r="P148" s="84"/>
      <c r="Q148" s="91"/>
      <c r="R148" s="91"/>
      <c r="S148" s="91"/>
      <c r="T148" s="91"/>
      <c r="U148" s="91"/>
      <c r="V148" s="91"/>
      <c r="W148" s="91"/>
      <c r="X148" s="85"/>
      <c r="Y148" s="85"/>
      <c r="Z148" s="91"/>
      <c r="AA148" s="91"/>
      <c r="AB148" s="91"/>
      <c r="AC148" s="20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</row>
    <row r="149" spans="1:57" ht="3" customHeight="1" x14ac:dyDescent="0.2">
      <c r="A149" s="17"/>
      <c r="B149" s="86"/>
      <c r="C149" s="66"/>
      <c r="D149" s="86"/>
      <c r="U149" s="91"/>
      <c r="V149" s="83"/>
      <c r="W149" s="84"/>
      <c r="X149" s="83"/>
      <c r="Y149" s="85"/>
      <c r="Z149" s="84"/>
      <c r="AA149" s="91"/>
      <c r="AB149" s="91"/>
      <c r="AC149" s="20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</row>
    <row r="150" spans="1:57" ht="14.25" x14ac:dyDescent="0.2">
      <c r="A150" s="17"/>
      <c r="B150" s="86"/>
      <c r="C150" s="86" t="s">
        <v>126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91"/>
      <c r="N150" s="91"/>
      <c r="O150" s="91"/>
      <c r="P150" s="91"/>
      <c r="Q150" s="91"/>
      <c r="R150" s="91"/>
      <c r="S150" s="91"/>
      <c r="T150" s="91"/>
      <c r="U150" s="91"/>
      <c r="V150" s="83"/>
      <c r="W150" s="84"/>
      <c r="X150" s="83"/>
      <c r="Y150" s="85"/>
      <c r="Z150" s="84"/>
      <c r="AA150" s="91"/>
      <c r="AB150" s="91"/>
      <c r="AC150" s="20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</row>
    <row r="151" spans="1:57" ht="14.25" x14ac:dyDescent="0.2">
      <c r="A151" s="17"/>
      <c r="B151" s="86"/>
      <c r="C151" s="111" t="s">
        <v>127</v>
      </c>
      <c r="D151" s="89"/>
      <c r="E151" s="89"/>
      <c r="F151" s="89"/>
      <c r="G151" s="89"/>
      <c r="H151" s="89"/>
      <c r="I151" s="89"/>
      <c r="J151" s="89"/>
      <c r="K151" s="89"/>
      <c r="L151" s="89"/>
      <c r="M151" s="91"/>
      <c r="N151" s="91"/>
      <c r="O151" s="91"/>
      <c r="P151" s="91"/>
      <c r="Q151" s="91"/>
      <c r="R151" s="91"/>
      <c r="S151" s="91"/>
      <c r="T151" s="91"/>
      <c r="U151" s="91"/>
      <c r="V151" s="83"/>
      <c r="W151" s="84"/>
      <c r="X151" s="83"/>
      <c r="Y151" s="85"/>
      <c r="Z151" s="84"/>
      <c r="AA151" s="91"/>
      <c r="AB151" s="91"/>
      <c r="AC151" s="20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</row>
    <row r="152" spans="1:57" ht="14.25" x14ac:dyDescent="0.2">
      <c r="A152" s="17"/>
      <c r="B152" s="86"/>
      <c r="C152" s="111" t="s">
        <v>128</v>
      </c>
      <c r="D152" s="86"/>
      <c r="E152" s="86"/>
      <c r="F152" s="86"/>
      <c r="G152" s="86"/>
      <c r="H152" s="86"/>
      <c r="I152" s="17"/>
      <c r="J152" s="34"/>
      <c r="K152" s="17"/>
      <c r="L152" s="27"/>
      <c r="M152" s="35"/>
      <c r="N152" s="90"/>
      <c r="O152" s="89"/>
      <c r="P152" s="84"/>
      <c r="Q152" s="91"/>
      <c r="R152" s="91"/>
      <c r="S152" s="91"/>
      <c r="T152" s="91"/>
      <c r="U152" s="91"/>
      <c r="V152" s="83" t="s">
        <v>50</v>
      </c>
      <c r="W152" s="166"/>
      <c r="X152" s="79"/>
      <c r="Y152" s="79" t="s">
        <v>230</v>
      </c>
      <c r="Z152" s="166"/>
      <c r="AA152" s="91"/>
      <c r="AB152" s="91"/>
      <c r="AC152" s="20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</row>
    <row r="153" spans="1:57" ht="6.75" customHeight="1" x14ac:dyDescent="0.2">
      <c r="A153" s="9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89"/>
      <c r="AB153" s="91"/>
      <c r="AC153" s="20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</row>
    <row r="154" spans="1:57" ht="6.75" customHeight="1" x14ac:dyDescent="0.2">
      <c r="A154" s="91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9"/>
      <c r="AB154" s="91"/>
      <c r="AC154" s="20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</row>
    <row r="155" spans="1:57" ht="15.75" x14ac:dyDescent="0.25">
      <c r="B155" s="8" t="s">
        <v>52</v>
      </c>
      <c r="C155" s="9"/>
      <c r="D155" s="9"/>
      <c r="E155" s="10"/>
      <c r="F155" s="1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20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</row>
    <row r="156" spans="1:57" ht="7.15" customHeight="1" x14ac:dyDescent="0.25">
      <c r="B156" s="8"/>
      <c r="C156" s="9"/>
      <c r="D156" s="9"/>
      <c r="E156" s="10"/>
      <c r="F156" s="1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20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</row>
    <row r="157" spans="1:57" ht="15" x14ac:dyDescent="0.25">
      <c r="A157" s="17"/>
      <c r="B157" s="86"/>
      <c r="C157" s="193" t="s">
        <v>194</v>
      </c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91"/>
      <c r="V157" s="83" t="s">
        <v>50</v>
      </c>
      <c r="W157" s="166"/>
      <c r="X157" s="83"/>
      <c r="Y157" s="79" t="s">
        <v>230</v>
      </c>
      <c r="Z157" s="166"/>
      <c r="AA157" s="91"/>
      <c r="AB157" s="91"/>
      <c r="AC157" s="20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</row>
    <row r="158" spans="1:57" ht="6.75" customHeight="1" x14ac:dyDescent="0.25">
      <c r="A158" s="17"/>
      <c r="B158" s="86"/>
      <c r="C158" s="88"/>
      <c r="D158" s="86"/>
      <c r="E158" s="86"/>
      <c r="F158" s="86"/>
      <c r="G158" s="86"/>
      <c r="H158" s="86"/>
      <c r="I158" s="17"/>
      <c r="J158" s="17"/>
      <c r="K158" s="17"/>
      <c r="L158" s="17"/>
      <c r="M158" s="84"/>
      <c r="N158" s="91"/>
      <c r="O158" s="91"/>
      <c r="P158" s="84"/>
      <c r="Q158" s="91"/>
      <c r="R158" s="91"/>
      <c r="S158" s="91"/>
      <c r="T158" s="91"/>
      <c r="U158" s="91"/>
      <c r="V158" s="83"/>
      <c r="W158" s="84"/>
      <c r="X158" s="83"/>
      <c r="Y158" s="91"/>
      <c r="Z158" s="84"/>
      <c r="AA158" s="91"/>
      <c r="AB158" s="91"/>
      <c r="AC158" s="20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</row>
    <row r="159" spans="1:57" ht="14.25" x14ac:dyDescent="0.2">
      <c r="A159" s="17"/>
      <c r="B159" s="86"/>
      <c r="C159" s="187" t="s">
        <v>61</v>
      </c>
      <c r="D159" s="188"/>
      <c r="E159" s="189"/>
      <c r="F159" s="166"/>
      <c r="G159" s="91"/>
      <c r="H159" s="91"/>
      <c r="I159" s="187" t="s">
        <v>62</v>
      </c>
      <c r="J159" s="188"/>
      <c r="K159" s="189"/>
      <c r="L159" s="166"/>
      <c r="M159" s="91"/>
      <c r="N159" s="91"/>
      <c r="O159" s="187" t="s">
        <v>63</v>
      </c>
      <c r="P159" s="188"/>
      <c r="Q159" s="189"/>
      <c r="R159" s="166"/>
      <c r="S159" s="91"/>
      <c r="T159" s="91"/>
      <c r="U159" s="91"/>
      <c r="V159" s="83"/>
      <c r="W159" s="84"/>
      <c r="X159" s="83"/>
      <c r="Y159" s="91"/>
      <c r="Z159" s="84"/>
      <c r="AA159" s="91"/>
      <c r="AB159" s="91"/>
      <c r="AC159" s="20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</row>
    <row r="160" spans="1:57" ht="6.75" customHeight="1" x14ac:dyDescent="0.2">
      <c r="A160" s="17"/>
      <c r="B160" s="86"/>
      <c r="C160" s="86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83"/>
      <c r="W160" s="84"/>
      <c r="X160" s="83"/>
      <c r="Y160" s="91"/>
      <c r="Z160" s="84"/>
      <c r="AA160" s="91"/>
      <c r="AB160" s="91"/>
      <c r="AC160" s="20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</row>
    <row r="161" spans="1:57" ht="14.25" x14ac:dyDescent="0.2">
      <c r="A161" s="17"/>
      <c r="B161" s="86"/>
      <c r="C161" s="86" t="s">
        <v>196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83" t="s">
        <v>50</v>
      </c>
      <c r="W161" s="166"/>
      <c r="X161" s="83"/>
      <c r="Y161" s="79" t="s">
        <v>230</v>
      </c>
      <c r="Z161" s="166"/>
      <c r="AA161" s="91"/>
      <c r="AB161" s="91"/>
      <c r="AC161" s="20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</row>
    <row r="162" spans="1:57" ht="6.75" customHeight="1" x14ac:dyDescent="0.2">
      <c r="A162" s="17"/>
      <c r="B162" s="86"/>
      <c r="C162" s="86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83"/>
      <c r="W162" s="84"/>
      <c r="X162" s="83"/>
      <c r="Y162" s="91"/>
      <c r="Z162" s="84"/>
      <c r="AA162" s="91"/>
      <c r="AB162" s="91"/>
      <c r="AC162" s="20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</row>
    <row r="163" spans="1:57" ht="14.25" x14ac:dyDescent="0.2">
      <c r="A163" s="17"/>
      <c r="B163" s="86"/>
      <c r="C163" s="86" t="s">
        <v>197</v>
      </c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83" t="s">
        <v>50</v>
      </c>
      <c r="W163" s="166"/>
      <c r="X163" s="83"/>
      <c r="Y163" s="79" t="s">
        <v>230</v>
      </c>
      <c r="Z163" s="166"/>
      <c r="AA163" s="91"/>
      <c r="AB163" s="91"/>
      <c r="AC163" s="20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</row>
    <row r="164" spans="1:57" ht="6.75" customHeight="1" x14ac:dyDescent="0.2">
      <c r="A164" s="17"/>
      <c r="B164" s="86"/>
      <c r="C164" s="86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83"/>
      <c r="W164" s="84"/>
      <c r="X164" s="83"/>
      <c r="Y164" s="91"/>
      <c r="Z164" s="84"/>
      <c r="AA164" s="91"/>
      <c r="AB164" s="91"/>
      <c r="AC164" s="20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</row>
    <row r="165" spans="1:57" ht="29.25" customHeight="1" x14ac:dyDescent="0.2">
      <c r="A165" s="17"/>
      <c r="B165" s="86"/>
      <c r="C165" s="190" t="s">
        <v>190</v>
      </c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91"/>
      <c r="AB165" s="91"/>
      <c r="AC165" s="20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</row>
    <row r="166" spans="1:57" ht="6.75" customHeight="1" x14ac:dyDescent="0.2">
      <c r="A166" s="9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91"/>
      <c r="AC166" s="20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</row>
    <row r="167" spans="1:57" ht="20.25" customHeight="1" x14ac:dyDescent="0.25">
      <c r="B167" s="8" t="s">
        <v>53</v>
      </c>
      <c r="C167" s="9"/>
      <c r="D167" s="9"/>
      <c r="E167" s="10"/>
      <c r="F167" s="1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20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</row>
    <row r="168" spans="1:57" ht="6.75" customHeight="1" x14ac:dyDescent="0.25">
      <c r="B168" s="8"/>
      <c r="C168" s="9"/>
      <c r="D168" s="9"/>
      <c r="E168" s="10"/>
      <c r="F168" s="1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20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</row>
    <row r="169" spans="1:57" ht="15" x14ac:dyDescent="0.25">
      <c r="A169" s="17"/>
      <c r="B169" s="86"/>
      <c r="C169" s="88" t="s">
        <v>81</v>
      </c>
      <c r="D169" s="86"/>
      <c r="E169" s="86"/>
      <c r="F169" s="86"/>
      <c r="G169" s="86"/>
      <c r="H169" s="86"/>
      <c r="I169" s="17"/>
      <c r="J169" s="17"/>
      <c r="K169" s="17"/>
      <c r="L169" s="17"/>
      <c r="M169" s="84"/>
      <c r="N169" s="91"/>
      <c r="O169" s="91"/>
      <c r="P169" s="84"/>
      <c r="Q169" s="91"/>
      <c r="R169" s="91"/>
      <c r="S169" s="91"/>
      <c r="T169" s="91"/>
      <c r="U169" s="91"/>
      <c r="V169" s="83" t="s">
        <v>50</v>
      </c>
      <c r="W169" s="166"/>
      <c r="X169" s="79"/>
      <c r="Y169" s="79" t="s">
        <v>230</v>
      </c>
      <c r="Z169" s="166"/>
      <c r="AA169" s="91"/>
      <c r="AB169" s="91"/>
      <c r="AC169" s="20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</row>
    <row r="170" spans="1:57" ht="6.75" customHeight="1" x14ac:dyDescent="0.25">
      <c r="A170" s="17"/>
      <c r="B170" s="86"/>
      <c r="C170" s="88"/>
      <c r="D170" s="86"/>
      <c r="E170" s="86"/>
      <c r="F170" s="86"/>
      <c r="G170" s="86"/>
      <c r="H170" s="86"/>
      <c r="I170" s="17"/>
      <c r="J170" s="17"/>
      <c r="K170" s="17"/>
      <c r="L170" s="17"/>
      <c r="M170" s="84"/>
      <c r="N170" s="91"/>
      <c r="O170" s="91"/>
      <c r="P170" s="84"/>
      <c r="Q170" s="91"/>
      <c r="R170" s="91"/>
      <c r="S170" s="91"/>
      <c r="T170" s="91"/>
      <c r="U170" s="91"/>
      <c r="V170" s="83"/>
      <c r="W170" s="84"/>
      <c r="X170" s="83"/>
      <c r="Y170" s="91"/>
      <c r="Z170" s="84"/>
      <c r="AA170" s="91"/>
      <c r="AB170" s="91"/>
      <c r="AC170" s="20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</row>
    <row r="171" spans="1:57" ht="14.25" x14ac:dyDescent="0.2">
      <c r="A171" s="17"/>
      <c r="B171" s="86"/>
      <c r="C171" s="176" t="s">
        <v>165</v>
      </c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209"/>
      <c r="S171" s="167"/>
      <c r="U171" s="113"/>
      <c r="V171" s="79" t="s">
        <v>232</v>
      </c>
      <c r="W171" s="214"/>
      <c r="X171" s="215"/>
      <c r="Y171" s="79" t="s">
        <v>65</v>
      </c>
      <c r="AA171" s="91"/>
      <c r="AB171" s="91"/>
      <c r="AC171" s="20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</row>
    <row r="172" spans="1:57" ht="6.75" customHeight="1" x14ac:dyDescent="0.2">
      <c r="A172" s="17"/>
      <c r="B172" s="86"/>
      <c r="C172" s="86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89"/>
      <c r="V172" s="83"/>
      <c r="W172" s="84"/>
      <c r="X172" s="91"/>
      <c r="Y172" s="91"/>
      <c r="Z172" s="89"/>
      <c r="AA172" s="91"/>
      <c r="AB172" s="91"/>
      <c r="AC172" s="20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</row>
    <row r="173" spans="1:57" ht="14.25" x14ac:dyDescent="0.2">
      <c r="A173" s="17"/>
      <c r="B173" s="86"/>
      <c r="C173" s="176" t="s">
        <v>64</v>
      </c>
      <c r="D173" s="186"/>
      <c r="E173" s="213"/>
      <c r="F173" s="166"/>
      <c r="G173" s="91"/>
      <c r="H173" s="91"/>
      <c r="I173" s="178" t="s">
        <v>66</v>
      </c>
      <c r="J173" s="186"/>
      <c r="K173" s="186"/>
      <c r="L173" s="213"/>
      <c r="M173" s="166"/>
      <c r="N173" s="91"/>
      <c r="O173" s="91"/>
      <c r="P173" s="178" t="s">
        <v>67</v>
      </c>
      <c r="Q173" s="186"/>
      <c r="R173" s="186"/>
      <c r="S173" s="186"/>
      <c r="T173" s="212"/>
      <c r="U173" s="84"/>
      <c r="V173" s="83" t="s">
        <v>50</v>
      </c>
      <c r="W173" s="166"/>
      <c r="X173" s="83"/>
      <c r="Y173" s="79" t="s">
        <v>230</v>
      </c>
      <c r="Z173" s="166"/>
      <c r="AA173" s="91"/>
      <c r="AB173" s="91"/>
      <c r="AC173" s="20"/>
      <c r="AD173" s="18"/>
      <c r="AE173" s="18"/>
      <c r="AF173" s="103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</row>
    <row r="174" spans="1:57" ht="6.75" customHeight="1" x14ac:dyDescent="0.2">
      <c r="A174" s="17"/>
      <c r="B174" s="86"/>
      <c r="C174" s="86"/>
      <c r="D174" s="78"/>
      <c r="E174" s="91"/>
      <c r="F174" s="84"/>
      <c r="G174" s="91"/>
      <c r="H174" s="91"/>
      <c r="I174" s="82"/>
      <c r="L174" s="91"/>
      <c r="M174" s="84"/>
      <c r="N174" s="91"/>
      <c r="O174" s="91"/>
      <c r="P174" s="82"/>
      <c r="T174" s="91"/>
      <c r="U174" s="84"/>
      <c r="V174" s="83"/>
      <c r="W174" s="84"/>
      <c r="X174" s="91"/>
      <c r="Y174" s="91"/>
      <c r="Z174" s="89"/>
      <c r="AA174" s="91"/>
      <c r="AB174" s="91"/>
      <c r="AC174" s="20"/>
      <c r="AD174" s="18"/>
      <c r="AE174" s="18"/>
      <c r="AF174" s="103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</row>
    <row r="175" spans="1:57" ht="14.25" customHeight="1" x14ac:dyDescent="0.2">
      <c r="A175" s="17"/>
      <c r="B175" s="86"/>
      <c r="C175" s="185" t="s">
        <v>168</v>
      </c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84"/>
      <c r="V175" s="83" t="s">
        <v>50</v>
      </c>
      <c r="W175" s="166"/>
      <c r="X175" s="83"/>
      <c r="Y175" s="79" t="s">
        <v>230</v>
      </c>
      <c r="Z175" s="166"/>
      <c r="AA175" s="91"/>
      <c r="AB175" s="91"/>
      <c r="AC175" s="20"/>
      <c r="AD175" s="18"/>
      <c r="AE175" s="18"/>
      <c r="AF175" s="131" t="s">
        <v>141</v>
      </c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</row>
    <row r="176" spans="1:57" ht="6.75" customHeight="1" x14ac:dyDescent="0.2">
      <c r="A176" s="9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89"/>
      <c r="AB176" s="91"/>
      <c r="AC176" s="20"/>
      <c r="AD176" s="18"/>
      <c r="AE176" s="103"/>
      <c r="AF176" s="131" t="s">
        <v>142</v>
      </c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</row>
    <row r="177" spans="1:57" ht="6.75" customHeight="1" x14ac:dyDescent="0.2">
      <c r="A177" s="9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89"/>
      <c r="AB177" s="91"/>
      <c r="AC177" s="20"/>
      <c r="AD177" s="18"/>
      <c r="AE177" s="103"/>
      <c r="AF177" s="131" t="s">
        <v>143</v>
      </c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</row>
    <row r="178" spans="1:57" ht="15" x14ac:dyDescent="0.25">
      <c r="B178" s="92" t="s">
        <v>55</v>
      </c>
      <c r="C178" s="28"/>
      <c r="D178" s="28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207" t="s">
        <v>163</v>
      </c>
      <c r="V178" s="207"/>
      <c r="W178" s="207"/>
      <c r="X178" s="91"/>
      <c r="Y178" s="91"/>
      <c r="Z178" s="91"/>
      <c r="AA178" s="91"/>
      <c r="AB178" s="91"/>
      <c r="AC178" s="20"/>
      <c r="AD178" s="18"/>
      <c r="AE178" s="103"/>
      <c r="AF178" s="131" t="s">
        <v>144</v>
      </c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</row>
    <row r="179" spans="1:57" ht="6.75" customHeight="1" x14ac:dyDescent="0.2">
      <c r="B179" s="28"/>
      <c r="C179" s="28"/>
      <c r="D179" s="28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208"/>
      <c r="V179" s="208"/>
      <c r="W179" s="208"/>
      <c r="X179" s="91"/>
      <c r="Y179" s="91"/>
      <c r="Z179" s="91"/>
      <c r="AA179" s="91"/>
      <c r="AB179" s="91"/>
      <c r="AC179" s="20"/>
      <c r="AD179" s="18"/>
      <c r="AE179" s="18"/>
      <c r="AF179" s="131" t="s">
        <v>145</v>
      </c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</row>
    <row r="180" spans="1:57" ht="14.25" customHeight="1" x14ac:dyDescent="0.2">
      <c r="B180" s="28"/>
      <c r="C180" s="92" t="s">
        <v>198</v>
      </c>
      <c r="D180" s="28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59"/>
      <c r="Q180" s="84"/>
      <c r="R180" s="58" t="s">
        <v>50</v>
      </c>
      <c r="S180" s="166"/>
      <c r="T180" s="83" t="s">
        <v>114</v>
      </c>
      <c r="U180" s="210" t="s">
        <v>141</v>
      </c>
      <c r="V180" s="211"/>
      <c r="W180" s="211"/>
      <c r="X180" s="83"/>
      <c r="Y180" s="91"/>
      <c r="Z180" s="91"/>
      <c r="AA180" s="91"/>
      <c r="AB180" s="91"/>
      <c r="AC180" s="20"/>
      <c r="AD180" s="18"/>
      <c r="AE180" s="103"/>
      <c r="AF180" s="131" t="s">
        <v>140</v>
      </c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</row>
    <row r="181" spans="1:57" ht="6.75" customHeight="1" x14ac:dyDescent="0.2">
      <c r="A181" s="9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89"/>
      <c r="AB181" s="91"/>
      <c r="AC181" s="20"/>
      <c r="AD181" s="18"/>
      <c r="AE181" s="103"/>
      <c r="AF181" s="131" t="s">
        <v>139</v>
      </c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</row>
    <row r="182" spans="1:57" ht="6.75" customHeight="1" x14ac:dyDescent="0.2">
      <c r="A182" s="9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89"/>
      <c r="AB182" s="91"/>
      <c r="AC182" s="20"/>
      <c r="AD182" s="18"/>
      <c r="AE182" s="103"/>
      <c r="AF182" s="131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</row>
    <row r="183" spans="1:57" ht="15" x14ac:dyDescent="0.25">
      <c r="B183" s="62" t="s">
        <v>56</v>
      </c>
      <c r="C183" s="28"/>
      <c r="D183" s="28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20"/>
      <c r="AD183" s="18"/>
      <c r="AE183" s="103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</row>
    <row r="184" spans="1:57" ht="6.75" customHeight="1" x14ac:dyDescent="0.2">
      <c r="B184" s="28"/>
      <c r="C184" s="28"/>
      <c r="D184" s="28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20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</row>
    <row r="185" spans="1:57" ht="14.25" customHeight="1" x14ac:dyDescent="0.2">
      <c r="B185" s="28"/>
      <c r="C185" s="92" t="s">
        <v>199</v>
      </c>
      <c r="D185" s="28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161" t="s">
        <v>231</v>
      </c>
      <c r="Q185" s="166"/>
      <c r="R185" s="59" t="s">
        <v>120</v>
      </c>
      <c r="S185" s="166" t="s">
        <v>42</v>
      </c>
      <c r="T185" s="83" t="s">
        <v>114</v>
      </c>
      <c r="U185" s="194"/>
      <c r="V185" s="195"/>
      <c r="W185" s="195"/>
      <c r="X185" s="83"/>
      <c r="Y185" s="91"/>
      <c r="Z185" s="91"/>
      <c r="AA185" s="91"/>
      <c r="AB185" s="91"/>
      <c r="AC185" s="20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</row>
    <row r="186" spans="1:57" ht="6.75" customHeight="1" x14ac:dyDescent="0.2">
      <c r="B186" s="28"/>
      <c r="C186" s="92"/>
      <c r="D186" s="28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59"/>
      <c r="Q186" s="84"/>
      <c r="R186" s="59"/>
      <c r="S186" s="84"/>
      <c r="T186" s="83"/>
      <c r="U186" s="24"/>
      <c r="V186" s="81"/>
      <c r="W186" s="81"/>
      <c r="X186" s="83"/>
      <c r="Y186" s="91"/>
      <c r="Z186" s="91"/>
      <c r="AA186" s="91"/>
      <c r="AB186" s="91"/>
      <c r="AC186" s="20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</row>
    <row r="187" spans="1:57" ht="6.75" customHeight="1" x14ac:dyDescent="0.2">
      <c r="A187" s="9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89"/>
      <c r="AB187" s="91"/>
      <c r="AC187" s="20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</row>
    <row r="188" spans="1:57" ht="15" x14ac:dyDescent="0.25">
      <c r="B188" s="62" t="s">
        <v>155</v>
      </c>
      <c r="C188" s="28"/>
      <c r="D188" s="28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58" t="s">
        <v>50</v>
      </c>
      <c r="Q188" s="166"/>
      <c r="R188" s="59" t="s">
        <v>120</v>
      </c>
      <c r="S188" s="166" t="s">
        <v>42</v>
      </c>
      <c r="T188" s="91"/>
      <c r="U188" s="91"/>
      <c r="V188" s="91"/>
      <c r="W188" s="91"/>
      <c r="X188" s="91"/>
      <c r="Y188" s="91"/>
      <c r="Z188" s="91"/>
      <c r="AA188" s="91"/>
      <c r="AB188" s="91"/>
      <c r="AC188" s="20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</row>
    <row r="189" spans="1:57" ht="6.75" customHeight="1" x14ac:dyDescent="0.2">
      <c r="B189" s="28"/>
      <c r="C189" s="28"/>
      <c r="D189" s="28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20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</row>
    <row r="190" spans="1:57" ht="14.25" x14ac:dyDescent="0.2">
      <c r="B190" s="28"/>
      <c r="C190" s="92" t="s">
        <v>92</v>
      </c>
      <c r="D190" s="28"/>
      <c r="E190" s="91"/>
      <c r="F190" s="91"/>
      <c r="G190" s="91"/>
      <c r="H190" s="91"/>
      <c r="I190" s="91"/>
      <c r="J190" s="202"/>
      <c r="K190" s="203"/>
      <c r="L190" s="203"/>
      <c r="M190" s="203"/>
      <c r="N190" s="203"/>
      <c r="O190" s="204"/>
      <c r="P190" s="59"/>
      <c r="X190" s="83"/>
      <c r="Y190" s="91"/>
      <c r="Z190" s="91"/>
      <c r="AA190" s="91"/>
      <c r="AB190" s="91"/>
      <c r="AC190" s="20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</row>
    <row r="191" spans="1:57" ht="6.75" customHeight="1" x14ac:dyDescent="0.2">
      <c r="B191" s="28"/>
      <c r="C191" s="92"/>
      <c r="D191" s="28"/>
      <c r="E191" s="91"/>
      <c r="F191" s="91"/>
      <c r="G191" s="91"/>
      <c r="H191" s="91"/>
      <c r="I191" s="91"/>
      <c r="J191" s="119"/>
      <c r="K191" s="119"/>
      <c r="L191" s="119"/>
      <c r="M191" s="119"/>
      <c r="N191" s="119"/>
      <c r="O191" s="119"/>
      <c r="P191" s="59"/>
      <c r="Q191" s="90"/>
      <c r="R191" s="59"/>
      <c r="S191" s="84"/>
      <c r="T191" s="83"/>
      <c r="U191" s="24"/>
      <c r="V191" s="81"/>
      <c r="W191" s="81"/>
      <c r="X191" s="83"/>
      <c r="Y191" s="91"/>
      <c r="Z191" s="91"/>
      <c r="AA191" s="91"/>
      <c r="AB191" s="91"/>
      <c r="AC191" s="20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</row>
    <row r="192" spans="1:57" ht="14.25" customHeight="1" x14ac:dyDescent="0.2">
      <c r="B192" s="28"/>
      <c r="C192" s="92" t="s">
        <v>157</v>
      </c>
      <c r="D192" s="28"/>
      <c r="E192" s="91"/>
      <c r="F192" s="91"/>
      <c r="G192" s="91"/>
      <c r="H192" s="91"/>
      <c r="I192" s="91"/>
      <c r="J192" s="202"/>
      <c r="K192" s="203"/>
      <c r="L192" s="203"/>
      <c r="M192" s="203"/>
      <c r="N192" s="203"/>
      <c r="O192" s="204"/>
      <c r="P192" s="59"/>
      <c r="Q192" s="90"/>
      <c r="R192" s="59"/>
      <c r="S192" s="84"/>
      <c r="T192" s="83"/>
      <c r="U192" s="24"/>
      <c r="V192" s="81"/>
      <c r="W192" s="81"/>
      <c r="X192" s="83"/>
      <c r="Y192" s="91"/>
      <c r="Z192" s="91"/>
      <c r="AA192" s="91"/>
      <c r="AB192" s="91"/>
      <c r="AC192" s="20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</row>
    <row r="193" spans="1:57" ht="6.75" customHeight="1" x14ac:dyDescent="0.2">
      <c r="B193" s="28"/>
      <c r="C193" s="92"/>
      <c r="D193" s="28"/>
      <c r="E193" s="91"/>
      <c r="F193" s="91"/>
      <c r="G193" s="91"/>
      <c r="H193" s="91"/>
      <c r="I193" s="91"/>
      <c r="J193" s="119"/>
      <c r="K193" s="119"/>
      <c r="L193" s="119"/>
      <c r="M193" s="119"/>
      <c r="N193" s="119"/>
      <c r="O193" s="119"/>
      <c r="P193" s="59"/>
      <c r="Q193" s="90"/>
      <c r="R193" s="59"/>
      <c r="S193" s="84"/>
      <c r="T193" s="83"/>
      <c r="U193" s="24"/>
      <c r="V193" s="81"/>
      <c r="W193" s="81"/>
      <c r="X193" s="83"/>
      <c r="Y193" s="91"/>
      <c r="Z193" s="91"/>
      <c r="AA193" s="91"/>
      <c r="AB193" s="91"/>
      <c r="AC193" s="20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</row>
    <row r="194" spans="1:57" ht="14.25" customHeight="1" x14ac:dyDescent="0.2">
      <c r="B194" s="28"/>
      <c r="C194" s="92" t="s">
        <v>158</v>
      </c>
      <c r="D194" s="28"/>
      <c r="E194" s="91"/>
      <c r="F194" s="91"/>
      <c r="G194" s="91"/>
      <c r="H194" s="91"/>
      <c r="I194" s="91"/>
      <c r="J194" s="202"/>
      <c r="K194" s="203"/>
      <c r="L194" s="203"/>
      <c r="M194" s="203"/>
      <c r="N194" s="203"/>
      <c r="O194" s="204"/>
      <c r="P194" s="59"/>
      <c r="Q194" s="90" t="s">
        <v>137</v>
      </c>
      <c r="R194" s="59"/>
      <c r="S194" s="84"/>
      <c r="T194" s="83"/>
      <c r="U194" s="194">
        <f>J190+J192+J194</f>
        <v>0</v>
      </c>
      <c r="V194" s="194"/>
      <c r="W194" s="194"/>
      <c r="X194" s="194"/>
      <c r="Y194" s="194"/>
      <c r="Z194" s="194"/>
      <c r="AA194" s="91"/>
      <c r="AB194" s="91"/>
      <c r="AC194" s="20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</row>
    <row r="195" spans="1:57" ht="7.9" customHeight="1" x14ac:dyDescent="0.2">
      <c r="B195" s="28"/>
      <c r="C195" s="92"/>
      <c r="D195" s="28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59"/>
      <c r="Q195" s="90"/>
      <c r="R195" s="59"/>
      <c r="S195" s="84"/>
      <c r="T195" s="83"/>
      <c r="U195" s="24"/>
      <c r="V195" s="81"/>
      <c r="W195" s="81"/>
      <c r="X195" s="83"/>
      <c r="Y195" s="91"/>
      <c r="Z195" s="91"/>
      <c r="AA195" s="91"/>
      <c r="AB195" s="91"/>
      <c r="AC195" s="20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</row>
    <row r="196" spans="1:57" ht="14.25" customHeight="1" x14ac:dyDescent="0.2">
      <c r="B196" s="28"/>
      <c r="C196" s="92" t="s">
        <v>138</v>
      </c>
      <c r="D196" s="28"/>
      <c r="E196" s="91"/>
      <c r="F196" s="91"/>
      <c r="G196" s="196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8"/>
      <c r="AA196" s="91"/>
      <c r="AB196" s="91"/>
      <c r="AC196" s="20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</row>
    <row r="197" spans="1:57" ht="5.25" customHeight="1" x14ac:dyDescent="0.2">
      <c r="A197" s="91"/>
      <c r="B197" s="3"/>
      <c r="C197" s="3"/>
      <c r="D197" s="3"/>
      <c r="E197" s="3"/>
      <c r="F197" s="3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89"/>
      <c r="AB197" s="91"/>
      <c r="AC197" s="20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</row>
    <row r="198" spans="1:57" ht="5.25" customHeight="1" x14ac:dyDescent="0.2">
      <c r="A198" s="91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9"/>
      <c r="AB198" s="91"/>
      <c r="AC198" s="20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</row>
    <row r="199" spans="1:57" ht="15" x14ac:dyDescent="0.25">
      <c r="B199" s="63" t="s">
        <v>156</v>
      </c>
      <c r="C199" s="28"/>
      <c r="D199" s="28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20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</row>
    <row r="200" spans="1:57" ht="6.75" customHeight="1" x14ac:dyDescent="0.2">
      <c r="B200" s="28"/>
      <c r="C200" s="28"/>
      <c r="D200" s="28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20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</row>
    <row r="201" spans="1:57" ht="14.25" customHeight="1" x14ac:dyDescent="0.2">
      <c r="B201" s="28"/>
      <c r="C201" s="92" t="s">
        <v>10</v>
      </c>
      <c r="D201" s="28"/>
      <c r="E201" s="91"/>
      <c r="F201" s="91"/>
      <c r="G201" s="91"/>
      <c r="H201" s="91"/>
      <c r="I201" s="17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200"/>
      <c r="AA201" s="91"/>
      <c r="AB201" s="91"/>
      <c r="AC201" s="20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</row>
    <row r="202" spans="1:57" ht="6.75" customHeight="1" x14ac:dyDescent="0.2">
      <c r="B202" s="28"/>
      <c r="C202" s="28"/>
      <c r="D202" s="28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20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</row>
    <row r="203" spans="1:57" ht="14.25" customHeight="1" x14ac:dyDescent="0.2">
      <c r="B203" s="28"/>
      <c r="C203" s="92" t="s">
        <v>14</v>
      </c>
      <c r="D203" s="28"/>
      <c r="E203" s="91"/>
      <c r="F203" s="91"/>
      <c r="G203" s="91"/>
      <c r="H203" s="91"/>
      <c r="I203" s="201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200"/>
      <c r="AA203" s="91"/>
      <c r="AB203" s="91"/>
      <c r="AC203" s="20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</row>
    <row r="204" spans="1:57" ht="6.75" customHeight="1" x14ac:dyDescent="0.2">
      <c r="B204" s="28"/>
      <c r="C204" s="28"/>
      <c r="D204" s="28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20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</row>
    <row r="205" spans="1:57" s="136" customFormat="1" ht="14.25" customHeight="1" x14ac:dyDescent="0.2">
      <c r="A205" s="28"/>
      <c r="B205" s="28"/>
      <c r="C205" s="28" t="s">
        <v>207</v>
      </c>
      <c r="D205" s="28"/>
      <c r="E205" s="137"/>
      <c r="F205" s="137"/>
      <c r="G205" s="137"/>
      <c r="H205" s="137"/>
      <c r="I205" s="205"/>
      <c r="J205" s="206"/>
      <c r="K205" s="206"/>
      <c r="L205" s="206"/>
      <c r="M205" s="137"/>
      <c r="N205" s="137"/>
      <c r="O205" s="137" t="s">
        <v>208</v>
      </c>
      <c r="P205" s="137"/>
      <c r="Q205" s="137"/>
      <c r="R205" s="137"/>
      <c r="S205" s="137"/>
      <c r="T205" s="137"/>
      <c r="U205" s="194"/>
      <c r="V205" s="194"/>
      <c r="W205" s="194"/>
      <c r="X205" s="194"/>
      <c r="Y205" s="194"/>
      <c r="Z205" s="194"/>
      <c r="AA205" s="137"/>
      <c r="AB205" s="137"/>
      <c r="AC205" s="20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</row>
    <row r="206" spans="1:57" s="136" customFormat="1" ht="6.75" customHeight="1" x14ac:dyDescent="0.2">
      <c r="A206" s="28"/>
      <c r="B206" s="28"/>
      <c r="C206" s="28"/>
      <c r="D206" s="28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20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</row>
    <row r="207" spans="1:57" s="136" customFormat="1" ht="14.25" customHeight="1" x14ac:dyDescent="0.2">
      <c r="A207" s="28"/>
      <c r="B207" s="28"/>
      <c r="C207" s="28" t="s">
        <v>209</v>
      </c>
      <c r="D207" s="28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8" t="s">
        <v>50</v>
      </c>
      <c r="W207" s="166"/>
      <c r="Y207" s="79" t="s">
        <v>230</v>
      </c>
      <c r="Z207" s="166"/>
      <c r="AA207" s="137"/>
      <c r="AB207" s="137"/>
      <c r="AC207" s="20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</row>
    <row r="208" spans="1:57" s="136" customFormat="1" ht="6.75" customHeight="1" x14ac:dyDescent="0.2">
      <c r="A208" s="159"/>
      <c r="B208" s="3"/>
      <c r="C208" s="3"/>
      <c r="D208" s="3"/>
      <c r="E208" s="3"/>
      <c r="F208" s="3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89"/>
      <c r="AB208" s="159"/>
      <c r="AC208" s="20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</row>
    <row r="209" spans="1:57" s="155" customFormat="1" ht="6.75" customHeight="1" x14ac:dyDescent="0.2">
      <c r="A209" s="159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89"/>
      <c r="AB209" s="159"/>
      <c r="AC209" s="20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</row>
    <row r="210" spans="1:57" s="155" customFormat="1" ht="14.25" customHeight="1" x14ac:dyDescent="0.25">
      <c r="A210" s="28"/>
      <c r="B210" s="63" t="s">
        <v>229</v>
      </c>
      <c r="C210" s="28"/>
      <c r="D210" s="2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20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</row>
    <row r="211" spans="1:57" s="155" customFormat="1" ht="6.75" customHeight="1" x14ac:dyDescent="0.2">
      <c r="A211" s="28"/>
      <c r="B211" s="28"/>
      <c r="C211" s="28"/>
      <c r="D211" s="28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20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</row>
    <row r="212" spans="1:57" ht="14.25" customHeight="1" x14ac:dyDescent="0.2">
      <c r="B212" s="28"/>
      <c r="C212" s="64" t="s">
        <v>191</v>
      </c>
      <c r="D212" s="28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83" t="s">
        <v>50</v>
      </c>
      <c r="W212" s="166"/>
      <c r="X212" s="83"/>
      <c r="Y212" s="79" t="s">
        <v>230</v>
      </c>
      <c r="Z212" s="166"/>
      <c r="AA212" s="91"/>
      <c r="AB212" s="91"/>
      <c r="AC212" s="20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</row>
    <row r="213" spans="1:57" ht="13.5" customHeight="1" x14ac:dyDescent="0.2">
      <c r="B213" s="28"/>
      <c r="C213" s="92" t="s">
        <v>159</v>
      </c>
      <c r="D213" s="92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91"/>
      <c r="V213" s="91"/>
      <c r="W213" s="91"/>
      <c r="X213" s="91"/>
      <c r="Y213" s="91"/>
      <c r="Z213" s="91"/>
      <c r="AA213" s="91"/>
      <c r="AB213" s="91"/>
      <c r="AC213" s="20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</row>
    <row r="214" spans="1:57" ht="6.75" customHeight="1" x14ac:dyDescent="0.2">
      <c r="B214" s="28"/>
      <c r="C214" s="28"/>
      <c r="D214" s="28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20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</row>
    <row r="215" spans="1:57" ht="14.25" customHeight="1" x14ac:dyDescent="0.2">
      <c r="B215" s="28"/>
      <c r="C215" s="92" t="s">
        <v>11</v>
      </c>
      <c r="D215" s="28"/>
      <c r="E215" s="91"/>
      <c r="F215" s="182"/>
      <c r="G215" s="183"/>
      <c r="H215" s="184"/>
      <c r="I215" s="91"/>
      <c r="J215" s="91"/>
      <c r="K215" s="89" t="s">
        <v>12</v>
      </c>
      <c r="L215" s="91"/>
      <c r="M215" s="91"/>
      <c r="N215" s="179"/>
      <c r="O215" s="180"/>
      <c r="P215" s="180"/>
      <c r="Q215" s="180"/>
      <c r="R215" s="180"/>
      <c r="S215" s="181"/>
      <c r="T215" s="83" t="s">
        <v>13</v>
      </c>
      <c r="U215" s="194"/>
      <c r="V215" s="194"/>
      <c r="W215" s="194"/>
      <c r="X215" s="194"/>
      <c r="Y215" s="91"/>
      <c r="Z215" s="89"/>
      <c r="AA215" s="91"/>
      <c r="AB215" s="91"/>
      <c r="AC215" s="20"/>
      <c r="AD215" s="18"/>
      <c r="AE215" s="131" t="str">
        <f>IF(U215&gt;0,"EUR","")</f>
        <v/>
      </c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</row>
    <row r="216" spans="1:57" ht="6.75" customHeight="1" x14ac:dyDescent="0.2">
      <c r="B216" s="28"/>
      <c r="C216" s="28"/>
      <c r="D216" s="28"/>
      <c r="E216" s="91"/>
      <c r="F216" s="84"/>
      <c r="G216" s="84"/>
      <c r="H216" s="84"/>
      <c r="I216" s="91"/>
      <c r="J216" s="91"/>
      <c r="K216" s="91"/>
      <c r="L216" s="91"/>
      <c r="M216" s="91"/>
      <c r="N216" s="84"/>
      <c r="O216" s="84"/>
      <c r="P216" s="84"/>
      <c r="Q216" s="84"/>
      <c r="R216" s="84"/>
      <c r="S216" s="84"/>
      <c r="T216" s="91"/>
      <c r="U216" s="65"/>
      <c r="V216" s="65"/>
      <c r="W216" s="65"/>
      <c r="X216" s="65"/>
      <c r="Y216" s="91"/>
      <c r="Z216" s="91"/>
      <c r="AA216" s="91"/>
      <c r="AB216" s="91"/>
      <c r="AC216" s="20"/>
      <c r="AD216" s="18"/>
      <c r="AE216" s="131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</row>
    <row r="217" spans="1:57" ht="14.25" customHeight="1" x14ac:dyDescent="0.2">
      <c r="B217" s="28"/>
      <c r="C217" s="92" t="s">
        <v>11</v>
      </c>
      <c r="D217" s="28"/>
      <c r="E217" s="91"/>
      <c r="F217" s="179"/>
      <c r="G217" s="180"/>
      <c r="H217" s="181"/>
      <c r="I217" s="91"/>
      <c r="J217" s="91"/>
      <c r="K217" s="89" t="s">
        <v>12</v>
      </c>
      <c r="L217" s="91"/>
      <c r="M217" s="91"/>
      <c r="N217" s="179"/>
      <c r="O217" s="180"/>
      <c r="P217" s="180"/>
      <c r="Q217" s="180"/>
      <c r="R217" s="180"/>
      <c r="S217" s="181"/>
      <c r="T217" s="83" t="s">
        <v>13</v>
      </c>
      <c r="U217" s="194"/>
      <c r="V217" s="194"/>
      <c r="W217" s="194"/>
      <c r="X217" s="194"/>
      <c r="Y217" s="91"/>
      <c r="Z217" s="89"/>
      <c r="AA217" s="91"/>
      <c r="AB217" s="91"/>
      <c r="AC217" s="20"/>
      <c r="AD217" s="18"/>
      <c r="AE217" s="131" t="str">
        <f t="shared" ref="AE217:AE219" si="0">IF(U217&gt;0,"EUR","")</f>
        <v/>
      </c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</row>
    <row r="218" spans="1:57" ht="6.75" customHeight="1" x14ac:dyDescent="0.2">
      <c r="B218" s="28"/>
      <c r="C218" s="28"/>
      <c r="D218" s="28"/>
      <c r="E218" s="91"/>
      <c r="F218" s="84"/>
      <c r="G218" s="84"/>
      <c r="H218" s="84"/>
      <c r="I218" s="91"/>
      <c r="J218" s="91"/>
      <c r="K218" s="91"/>
      <c r="L218" s="91"/>
      <c r="M218" s="91"/>
      <c r="N218" s="84"/>
      <c r="O218" s="84"/>
      <c r="P218" s="84"/>
      <c r="Q218" s="84"/>
      <c r="R218" s="84"/>
      <c r="S218" s="84"/>
      <c r="T218" s="91"/>
      <c r="U218" s="65"/>
      <c r="V218" s="65"/>
      <c r="W218" s="65"/>
      <c r="X218" s="65"/>
      <c r="Y218" s="91"/>
      <c r="Z218" s="91"/>
      <c r="AA218" s="91"/>
      <c r="AB218" s="91"/>
      <c r="AC218" s="20"/>
      <c r="AD218" s="18"/>
      <c r="AE218" s="131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</row>
    <row r="219" spans="1:57" ht="14.25" customHeight="1" x14ac:dyDescent="0.2">
      <c r="B219" s="28"/>
      <c r="C219" s="92" t="s">
        <v>11</v>
      </c>
      <c r="D219" s="28"/>
      <c r="E219" s="91"/>
      <c r="F219" s="179"/>
      <c r="G219" s="180"/>
      <c r="H219" s="181"/>
      <c r="I219" s="91"/>
      <c r="J219" s="91"/>
      <c r="K219" s="89" t="s">
        <v>12</v>
      </c>
      <c r="L219" s="91"/>
      <c r="M219" s="91"/>
      <c r="N219" s="179"/>
      <c r="O219" s="180"/>
      <c r="P219" s="180"/>
      <c r="Q219" s="180"/>
      <c r="R219" s="180"/>
      <c r="S219" s="181"/>
      <c r="T219" s="83" t="s">
        <v>13</v>
      </c>
      <c r="U219" s="194"/>
      <c r="V219" s="194"/>
      <c r="W219" s="194"/>
      <c r="X219" s="194"/>
      <c r="Y219" s="91"/>
      <c r="Z219" s="89"/>
      <c r="AA219" s="91"/>
      <c r="AB219" s="91"/>
      <c r="AC219" s="20"/>
      <c r="AD219" s="18"/>
      <c r="AE219" s="131" t="str">
        <f t="shared" si="0"/>
        <v/>
      </c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</row>
    <row r="220" spans="1:57" ht="6.75" customHeight="1" x14ac:dyDescent="0.2">
      <c r="B220" s="28"/>
      <c r="C220" s="28"/>
      <c r="D220" s="28"/>
      <c r="E220" s="91"/>
      <c r="F220" s="84"/>
      <c r="G220" s="84"/>
      <c r="H220" s="84"/>
      <c r="I220" s="91"/>
      <c r="J220" s="91"/>
      <c r="K220" s="91"/>
      <c r="L220" s="91"/>
      <c r="M220" s="91"/>
      <c r="N220" s="84"/>
      <c r="O220" s="84"/>
      <c r="P220" s="84"/>
      <c r="Q220" s="84"/>
      <c r="R220" s="84"/>
      <c r="S220" s="84"/>
      <c r="T220" s="91"/>
      <c r="U220" s="65"/>
      <c r="V220" s="65"/>
      <c r="W220" s="65"/>
      <c r="X220" s="65"/>
      <c r="Y220" s="91"/>
      <c r="Z220" s="91"/>
      <c r="AA220" s="91"/>
      <c r="AB220" s="91"/>
      <c r="AC220" s="20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</row>
    <row r="221" spans="1:57" ht="14.25" customHeight="1" x14ac:dyDescent="0.2">
      <c r="B221" s="28"/>
      <c r="C221" s="92"/>
      <c r="D221" s="28"/>
      <c r="E221" s="91"/>
      <c r="F221" s="216"/>
      <c r="G221" s="217"/>
      <c r="H221" s="217"/>
      <c r="I221" s="91"/>
      <c r="J221" s="91"/>
      <c r="K221" s="218" t="s">
        <v>57</v>
      </c>
      <c r="L221" s="219"/>
      <c r="M221" s="219"/>
      <c r="N221" s="219"/>
      <c r="O221" s="219"/>
      <c r="P221" s="219"/>
      <c r="Q221" s="219"/>
      <c r="R221" s="219"/>
      <c r="S221" s="219"/>
      <c r="T221" s="83"/>
      <c r="U221" s="220">
        <f>SUM(U215:X219)</f>
        <v>0</v>
      </c>
      <c r="V221" s="220"/>
      <c r="W221" s="220"/>
      <c r="X221" s="220"/>
      <c r="Y221" s="91"/>
      <c r="Z221" s="89"/>
      <c r="AA221" s="91"/>
      <c r="AB221" s="91"/>
      <c r="AC221" s="20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</row>
    <row r="222" spans="1:57" ht="6.75" customHeight="1" x14ac:dyDescent="0.2">
      <c r="A222" s="9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89"/>
      <c r="AB222" s="91"/>
      <c r="AC222" s="20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</row>
    <row r="223" spans="1:57" ht="14.25" x14ac:dyDescent="0.2">
      <c r="A223" s="9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89"/>
      <c r="AB223" s="91"/>
      <c r="AC223" s="20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</row>
    <row r="224" spans="1:57" x14ac:dyDescent="0.2"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</row>
    <row r="225" spans="29:57" x14ac:dyDescent="0.2"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</row>
    <row r="226" spans="29:57" x14ac:dyDescent="0.2"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</row>
    <row r="227" spans="29:57" x14ac:dyDescent="0.2"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</row>
    <row r="228" spans="29:57" x14ac:dyDescent="0.2"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</row>
    <row r="229" spans="29:57" x14ac:dyDescent="0.2"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</row>
    <row r="230" spans="29:57" x14ac:dyDescent="0.2"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</row>
    <row r="231" spans="29:57" x14ac:dyDescent="0.2"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</row>
    <row r="232" spans="29:57" x14ac:dyDescent="0.2"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</row>
    <row r="233" spans="29:57" x14ac:dyDescent="0.2"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</row>
    <row r="234" spans="29:57" x14ac:dyDescent="0.2"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</row>
    <row r="235" spans="29:57" x14ac:dyDescent="0.2"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</row>
    <row r="236" spans="29:57" x14ac:dyDescent="0.2"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</row>
    <row r="237" spans="29:57" x14ac:dyDescent="0.2"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</row>
    <row r="238" spans="29:57" x14ac:dyDescent="0.2"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</row>
    <row r="239" spans="29:57" x14ac:dyDescent="0.2"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</row>
    <row r="240" spans="29:57" x14ac:dyDescent="0.2"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</row>
    <row r="241" spans="29:57" x14ac:dyDescent="0.2"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</row>
    <row r="242" spans="29:57" x14ac:dyDescent="0.2"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</row>
    <row r="243" spans="29:57" x14ac:dyDescent="0.2"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</row>
    <row r="244" spans="29:57" x14ac:dyDescent="0.2"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</row>
    <row r="245" spans="29:57" x14ac:dyDescent="0.2"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</row>
    <row r="246" spans="29:57" x14ac:dyDescent="0.2"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</row>
    <row r="247" spans="29:57" x14ac:dyDescent="0.2"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</row>
    <row r="248" spans="29:57" x14ac:dyDescent="0.2"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</row>
    <row r="249" spans="29:57" x14ac:dyDescent="0.2"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</row>
    <row r="250" spans="29:57" x14ac:dyDescent="0.2"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</row>
    <row r="251" spans="29:57" x14ac:dyDescent="0.2"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</row>
    <row r="252" spans="29:57" x14ac:dyDescent="0.2"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</row>
    <row r="253" spans="29:57" x14ac:dyDescent="0.2"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</row>
    <row r="254" spans="29:57" x14ac:dyDescent="0.2"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</row>
    <row r="255" spans="29:57" x14ac:dyDescent="0.2"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</row>
    <row r="256" spans="29:57" x14ac:dyDescent="0.2"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</row>
    <row r="257" spans="29:57" x14ac:dyDescent="0.2"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</row>
    <row r="258" spans="29:57" x14ac:dyDescent="0.2"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</row>
    <row r="259" spans="29:57" x14ac:dyDescent="0.2"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</row>
    <row r="260" spans="29:57" x14ac:dyDescent="0.2"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</row>
    <row r="261" spans="29:57" x14ac:dyDescent="0.2"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</row>
    <row r="262" spans="29:57" x14ac:dyDescent="0.2"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</row>
    <row r="263" spans="29:57" x14ac:dyDescent="0.2"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</row>
    <row r="264" spans="29:57" x14ac:dyDescent="0.2"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</row>
    <row r="265" spans="29:57" x14ac:dyDescent="0.2"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</row>
    <row r="266" spans="29:57" x14ac:dyDescent="0.2"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</row>
    <row r="267" spans="29:57" x14ac:dyDescent="0.2"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</row>
    <row r="268" spans="29:57" x14ac:dyDescent="0.2"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</row>
    <row r="269" spans="29:57" x14ac:dyDescent="0.2"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</row>
    <row r="270" spans="29:57" x14ac:dyDescent="0.2"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</row>
    <row r="271" spans="29:57" x14ac:dyDescent="0.2"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</row>
    <row r="272" spans="29:57" x14ac:dyDescent="0.2"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</row>
    <row r="273" spans="29:57" x14ac:dyDescent="0.2"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</row>
    <row r="274" spans="29:57" x14ac:dyDescent="0.2"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</row>
    <row r="275" spans="29:57" x14ac:dyDescent="0.2"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</row>
    <row r="276" spans="29:57" x14ac:dyDescent="0.2"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</row>
    <row r="277" spans="29:57" x14ac:dyDescent="0.2"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</row>
    <row r="278" spans="29:57" x14ac:dyDescent="0.2"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</row>
    <row r="279" spans="29:57" x14ac:dyDescent="0.2"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</row>
    <row r="280" spans="29:57" x14ac:dyDescent="0.2"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</row>
    <row r="281" spans="29:57" x14ac:dyDescent="0.2"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</row>
    <row r="282" spans="29:57" x14ac:dyDescent="0.2"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</row>
    <row r="283" spans="29:57" x14ac:dyDescent="0.2"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</row>
    <row r="284" spans="29:57" x14ac:dyDescent="0.2"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</row>
    <row r="285" spans="29:57" x14ac:dyDescent="0.2"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</row>
    <row r="286" spans="29:57" x14ac:dyDescent="0.2"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</row>
    <row r="287" spans="29:57" x14ac:dyDescent="0.2"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</row>
    <row r="288" spans="29:57" x14ac:dyDescent="0.2"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</row>
    <row r="289" spans="29:57" x14ac:dyDescent="0.2"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</row>
    <row r="290" spans="29:57" x14ac:dyDescent="0.2"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</row>
    <row r="291" spans="29:57" x14ac:dyDescent="0.2"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</row>
    <row r="292" spans="29:57" x14ac:dyDescent="0.2"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</row>
    <row r="293" spans="29:57" x14ac:dyDescent="0.2"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</row>
    <row r="294" spans="29:57" x14ac:dyDescent="0.2"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</row>
    <row r="295" spans="29:57" x14ac:dyDescent="0.2"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</row>
    <row r="296" spans="29:57" x14ac:dyDescent="0.2"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</row>
    <row r="297" spans="29:57" x14ac:dyDescent="0.2"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</row>
    <row r="298" spans="29:57" x14ac:dyDescent="0.2"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</row>
    <row r="299" spans="29:57" x14ac:dyDescent="0.2"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</row>
    <row r="300" spans="29:57" x14ac:dyDescent="0.2"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</row>
    <row r="301" spans="29:57" x14ac:dyDescent="0.2"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</row>
    <row r="302" spans="29:57" x14ac:dyDescent="0.2"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</row>
    <row r="303" spans="29:57" x14ac:dyDescent="0.2"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</row>
    <row r="304" spans="29:57" x14ac:dyDescent="0.2"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</row>
    <row r="305" spans="29:57" x14ac:dyDescent="0.2"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</row>
    <row r="306" spans="29:57" x14ac:dyDescent="0.2"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</row>
    <row r="307" spans="29:57" x14ac:dyDescent="0.2"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</row>
    <row r="308" spans="29:57" x14ac:dyDescent="0.2"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</row>
    <row r="309" spans="29:57" x14ac:dyDescent="0.2"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</row>
    <row r="310" spans="29:57" x14ac:dyDescent="0.2"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</row>
    <row r="311" spans="29:57" x14ac:dyDescent="0.2"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</row>
    <row r="312" spans="29:57" x14ac:dyDescent="0.2"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</row>
    <row r="313" spans="29:57" x14ac:dyDescent="0.2"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</row>
    <row r="314" spans="29:57" x14ac:dyDescent="0.2"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</row>
    <row r="315" spans="29:57" x14ac:dyDescent="0.2"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</row>
    <row r="316" spans="29:57" x14ac:dyDescent="0.2"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</row>
    <row r="317" spans="29:57" x14ac:dyDescent="0.2"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</row>
    <row r="318" spans="29:57" x14ac:dyDescent="0.2"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</row>
    <row r="319" spans="29:57" x14ac:dyDescent="0.2"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</row>
    <row r="320" spans="29:57" x14ac:dyDescent="0.2"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</row>
    <row r="321" spans="29:57" x14ac:dyDescent="0.2"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</row>
    <row r="322" spans="29:57" x14ac:dyDescent="0.2"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</row>
    <row r="323" spans="29:57" x14ac:dyDescent="0.2"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</row>
    <row r="324" spans="29:57" x14ac:dyDescent="0.2"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</row>
    <row r="325" spans="29:57" x14ac:dyDescent="0.2"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</row>
    <row r="326" spans="29:57" x14ac:dyDescent="0.2"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</row>
    <row r="327" spans="29:57" x14ac:dyDescent="0.2"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</row>
    <row r="328" spans="29:57" x14ac:dyDescent="0.2"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</row>
    <row r="329" spans="29:57" x14ac:dyDescent="0.2"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</row>
    <row r="330" spans="29:57" x14ac:dyDescent="0.2"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</row>
    <row r="331" spans="29:57" x14ac:dyDescent="0.2"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</row>
    <row r="332" spans="29:57" x14ac:dyDescent="0.2"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</row>
    <row r="333" spans="29:57" x14ac:dyDescent="0.2"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</row>
    <row r="334" spans="29:57" x14ac:dyDescent="0.2"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</row>
    <row r="335" spans="29:57" x14ac:dyDescent="0.2"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</row>
    <row r="336" spans="29:57" x14ac:dyDescent="0.2"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</row>
    <row r="337" spans="29:57" x14ac:dyDescent="0.2"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</row>
    <row r="338" spans="29:57" x14ac:dyDescent="0.2"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</row>
    <row r="339" spans="29:57" x14ac:dyDescent="0.2"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</row>
    <row r="340" spans="29:57" x14ac:dyDescent="0.2"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</row>
    <row r="341" spans="29:57" x14ac:dyDescent="0.2"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</row>
    <row r="342" spans="29:57" x14ac:dyDescent="0.2"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</row>
    <row r="343" spans="29:57" x14ac:dyDescent="0.2"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</row>
    <row r="344" spans="29:57" x14ac:dyDescent="0.2"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</row>
    <row r="345" spans="29:57" x14ac:dyDescent="0.2"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</row>
    <row r="346" spans="29:57" x14ac:dyDescent="0.2"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</row>
    <row r="347" spans="29:57" x14ac:dyDescent="0.2"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</row>
    <row r="348" spans="29:57" x14ac:dyDescent="0.2"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</row>
    <row r="349" spans="29:57" x14ac:dyDescent="0.2"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</row>
    <row r="350" spans="29:57" x14ac:dyDescent="0.2"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</row>
    <row r="351" spans="29:57" x14ac:dyDescent="0.2"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</row>
    <row r="352" spans="29:57" x14ac:dyDescent="0.2"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</row>
    <row r="353" spans="29:57" x14ac:dyDescent="0.2"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</row>
    <row r="354" spans="29:57" x14ac:dyDescent="0.2"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</row>
    <row r="355" spans="29:57" x14ac:dyDescent="0.2"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</row>
    <row r="356" spans="29:57" x14ac:dyDescent="0.2"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</row>
    <row r="357" spans="29:57" x14ac:dyDescent="0.2"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</row>
    <row r="358" spans="29:57" x14ac:dyDescent="0.2"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</row>
    <row r="359" spans="29:57" x14ac:dyDescent="0.2"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</row>
    <row r="360" spans="29:57" x14ac:dyDescent="0.2"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</row>
    <row r="361" spans="29:57" x14ac:dyDescent="0.2"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</row>
    <row r="362" spans="29:57" x14ac:dyDescent="0.2"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</row>
    <row r="363" spans="29:57" x14ac:dyDescent="0.2"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</row>
    <row r="364" spans="29:57" x14ac:dyDescent="0.2"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</row>
    <row r="365" spans="29:57" x14ac:dyDescent="0.2"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</row>
    <row r="366" spans="29:57" x14ac:dyDescent="0.2"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</row>
    <row r="367" spans="29:57" x14ac:dyDescent="0.2"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</row>
    <row r="368" spans="29:57" x14ac:dyDescent="0.2"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</row>
    <row r="369" spans="29:57" x14ac:dyDescent="0.2"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</row>
    <row r="370" spans="29:57" x14ac:dyDescent="0.2"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</row>
    <row r="371" spans="29:57" x14ac:dyDescent="0.2"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</row>
    <row r="372" spans="29:57" x14ac:dyDescent="0.2"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</row>
    <row r="373" spans="29:57" x14ac:dyDescent="0.2"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</row>
    <row r="374" spans="29:57" x14ac:dyDescent="0.2"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</row>
    <row r="375" spans="29:57" x14ac:dyDescent="0.2"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</row>
    <row r="376" spans="29:57" x14ac:dyDescent="0.2"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</row>
    <row r="377" spans="29:57" x14ac:dyDescent="0.2"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</row>
    <row r="378" spans="29:57" x14ac:dyDescent="0.2"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</row>
    <row r="379" spans="29:57" x14ac:dyDescent="0.2"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</row>
    <row r="380" spans="29:57" x14ac:dyDescent="0.2"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</row>
    <row r="381" spans="29:57" x14ac:dyDescent="0.2"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</row>
    <row r="382" spans="29:57" x14ac:dyDescent="0.2"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</row>
    <row r="383" spans="29:57" x14ac:dyDescent="0.2"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</row>
    <row r="384" spans="29:57" x14ac:dyDescent="0.2"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</row>
    <row r="385" spans="29:57" x14ac:dyDescent="0.2"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</row>
    <row r="386" spans="29:57" x14ac:dyDescent="0.2"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</row>
    <row r="387" spans="29:57" x14ac:dyDescent="0.2"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</row>
    <row r="388" spans="29:57" x14ac:dyDescent="0.2"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</row>
    <row r="389" spans="29:57" x14ac:dyDescent="0.2"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</row>
    <row r="390" spans="29:57" x14ac:dyDescent="0.2"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</row>
    <row r="391" spans="29:57" x14ac:dyDescent="0.2"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</row>
    <row r="392" spans="29:57" x14ac:dyDescent="0.2"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</row>
    <row r="393" spans="29:57" x14ac:dyDescent="0.2"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</row>
    <row r="394" spans="29:57" x14ac:dyDescent="0.2"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</row>
    <row r="395" spans="29:57" x14ac:dyDescent="0.2"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</row>
    <row r="396" spans="29:57" x14ac:dyDescent="0.2"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</row>
    <row r="397" spans="29:57" x14ac:dyDescent="0.2"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</row>
    <row r="398" spans="29:57" x14ac:dyDescent="0.2"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</row>
    <row r="399" spans="29:57" x14ac:dyDescent="0.2"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</row>
    <row r="400" spans="29:57" x14ac:dyDescent="0.2"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</row>
    <row r="401" spans="29:57" x14ac:dyDescent="0.2"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</row>
    <row r="402" spans="29:57" x14ac:dyDescent="0.2"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</row>
    <row r="403" spans="29:57" x14ac:dyDescent="0.2"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</row>
    <row r="404" spans="29:57" x14ac:dyDescent="0.2"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</row>
    <row r="405" spans="29:57" x14ac:dyDescent="0.2"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</row>
    <row r="406" spans="29:57" x14ac:dyDescent="0.2"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</row>
    <row r="407" spans="29:57" x14ac:dyDescent="0.2"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</row>
    <row r="408" spans="29:57" x14ac:dyDescent="0.2"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</row>
    <row r="409" spans="29:57" x14ac:dyDescent="0.2"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</row>
    <row r="410" spans="29:57" x14ac:dyDescent="0.2"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</row>
    <row r="411" spans="29:57" x14ac:dyDescent="0.2"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</row>
    <row r="412" spans="29:57" x14ac:dyDescent="0.2"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</row>
    <row r="413" spans="29:57" x14ac:dyDescent="0.2"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</row>
    <row r="414" spans="29:57" x14ac:dyDescent="0.2"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</row>
    <row r="415" spans="29:57" x14ac:dyDescent="0.2"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</row>
    <row r="416" spans="29:57" x14ac:dyDescent="0.2"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</row>
    <row r="417" spans="29:57" x14ac:dyDescent="0.2"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</row>
    <row r="418" spans="29:57" x14ac:dyDescent="0.2"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</row>
    <row r="419" spans="29:57" x14ac:dyDescent="0.2"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</row>
    <row r="420" spans="29:57" x14ac:dyDescent="0.2"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</row>
    <row r="421" spans="29:57" x14ac:dyDescent="0.2"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</row>
    <row r="422" spans="29:57" x14ac:dyDescent="0.2"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</row>
    <row r="423" spans="29:57" x14ac:dyDescent="0.2"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</row>
    <row r="424" spans="29:57" x14ac:dyDescent="0.2"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</row>
    <row r="425" spans="29:57" x14ac:dyDescent="0.2"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</row>
    <row r="426" spans="29:57" x14ac:dyDescent="0.2"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</row>
    <row r="427" spans="29:57" x14ac:dyDescent="0.2"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</row>
    <row r="428" spans="29:57" x14ac:dyDescent="0.2"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</row>
    <row r="429" spans="29:57" x14ac:dyDescent="0.2"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</row>
    <row r="430" spans="29:57" x14ac:dyDescent="0.2"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</row>
    <row r="431" spans="29:57" x14ac:dyDescent="0.2"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</row>
    <row r="432" spans="29:57" x14ac:dyDescent="0.2"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</row>
    <row r="433" spans="29:57" x14ac:dyDescent="0.2"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</row>
    <row r="434" spans="29:57" x14ac:dyDescent="0.2"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</row>
    <row r="435" spans="29:57" x14ac:dyDescent="0.2"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</row>
    <row r="436" spans="29:57" x14ac:dyDescent="0.2"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</row>
    <row r="437" spans="29:57" x14ac:dyDescent="0.2"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</row>
    <row r="438" spans="29:57" x14ac:dyDescent="0.2"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</row>
    <row r="439" spans="29:57" x14ac:dyDescent="0.2"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</row>
    <row r="440" spans="29:57" x14ac:dyDescent="0.2"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</row>
    <row r="441" spans="29:57" x14ac:dyDescent="0.2"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</row>
    <row r="442" spans="29:57" x14ac:dyDescent="0.2"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</row>
    <row r="443" spans="29:57" x14ac:dyDescent="0.2"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</row>
    <row r="444" spans="29:57" x14ac:dyDescent="0.2"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</row>
    <row r="445" spans="29:57" x14ac:dyDescent="0.2"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</row>
    <row r="446" spans="29:57" x14ac:dyDescent="0.2"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</row>
    <row r="447" spans="29:57" x14ac:dyDescent="0.2"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</row>
    <row r="448" spans="29:57" x14ac:dyDescent="0.2"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</row>
    <row r="449" spans="45:54" x14ac:dyDescent="0.2"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</row>
    <row r="450" spans="45:54" x14ac:dyDescent="0.2"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</row>
    <row r="451" spans="45:54" x14ac:dyDescent="0.2"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</row>
    <row r="452" spans="45:54" x14ac:dyDescent="0.2"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</row>
    <row r="453" spans="45:54" x14ac:dyDescent="0.2"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</row>
    <row r="454" spans="45:54" x14ac:dyDescent="0.2"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</row>
    <row r="455" spans="45:54" x14ac:dyDescent="0.2"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</row>
  </sheetData>
  <sheetProtection algorithmName="SHA-512" hashValue="vTi3emWtue809GRlLwQuelOUlYixcI3I2xXJOJud7UC/ZbA2J3JmmzPHBHvQPe/qf6T0vg9PE/4NGxfVqkEWgQ==" saltValue="oTYTFKl6ToDHiANX/NTkVA==" spinCount="100000" sheet="1" selectLockedCells="1"/>
  <mergeCells count="92">
    <mergeCell ref="X118:Y118"/>
    <mergeCell ref="X116:AA116"/>
    <mergeCell ref="C48:T48"/>
    <mergeCell ref="O30:S30"/>
    <mergeCell ref="U39:W39"/>
    <mergeCell ref="L52:O52"/>
    <mergeCell ref="L64:O64"/>
    <mergeCell ref="X64:AA64"/>
    <mergeCell ref="X66:AA66"/>
    <mergeCell ref="H78:R78"/>
    <mergeCell ref="X70:AA70"/>
    <mergeCell ref="X56:AA56"/>
    <mergeCell ref="X68:AA68"/>
    <mergeCell ref="K109:O109"/>
    <mergeCell ref="X111:AA111"/>
    <mergeCell ref="H80:R80"/>
    <mergeCell ref="X100:AA100"/>
    <mergeCell ref="K107:L107"/>
    <mergeCell ref="H98:P98"/>
    <mergeCell ref="K105:L105"/>
    <mergeCell ref="G12:M12"/>
    <mergeCell ref="O14:S14"/>
    <mergeCell ref="T21:Z21"/>
    <mergeCell ref="B34:E35"/>
    <mergeCell ref="V26:Z26"/>
    <mergeCell ref="G19:M19"/>
    <mergeCell ref="T19:Z19"/>
    <mergeCell ref="W33:Y37"/>
    <mergeCell ref="G28:R28"/>
    <mergeCell ref="G26:R26"/>
    <mergeCell ref="V28:Z28"/>
    <mergeCell ref="T26:U26"/>
    <mergeCell ref="T28:U28"/>
    <mergeCell ref="B2:T2"/>
    <mergeCell ref="G14:K14"/>
    <mergeCell ref="U14:Z14"/>
    <mergeCell ref="C46:T46"/>
    <mergeCell ref="X46:AA46"/>
    <mergeCell ref="U30:Z30"/>
    <mergeCell ref="X44:AA44"/>
    <mergeCell ref="G30:K30"/>
    <mergeCell ref="C44:T44"/>
    <mergeCell ref="G21:M21"/>
    <mergeCell ref="T8:Z8"/>
    <mergeCell ref="O8:S8"/>
    <mergeCell ref="G8:M8"/>
    <mergeCell ref="T10:Z10"/>
    <mergeCell ref="T12:Z12"/>
    <mergeCell ref="G10:M10"/>
    <mergeCell ref="F221:H221"/>
    <mergeCell ref="U217:X217"/>
    <mergeCell ref="U219:X219"/>
    <mergeCell ref="K221:S221"/>
    <mergeCell ref="U221:X221"/>
    <mergeCell ref="F219:H219"/>
    <mergeCell ref="N219:S219"/>
    <mergeCell ref="N217:S217"/>
    <mergeCell ref="F217:H217"/>
    <mergeCell ref="U178:W179"/>
    <mergeCell ref="C171:R171"/>
    <mergeCell ref="U194:Z194"/>
    <mergeCell ref="U180:W180"/>
    <mergeCell ref="P173:T173"/>
    <mergeCell ref="I173:L173"/>
    <mergeCell ref="C173:E173"/>
    <mergeCell ref="W171:X171"/>
    <mergeCell ref="U215:X215"/>
    <mergeCell ref="U185:W185"/>
    <mergeCell ref="G196:Z196"/>
    <mergeCell ref="I201:Z201"/>
    <mergeCell ref="I203:Z203"/>
    <mergeCell ref="J190:O190"/>
    <mergeCell ref="J192:O192"/>
    <mergeCell ref="J194:O194"/>
    <mergeCell ref="I205:L205"/>
    <mergeCell ref="U205:Z205"/>
    <mergeCell ref="D129:S129"/>
    <mergeCell ref="D127:T127"/>
    <mergeCell ref="D128:T128"/>
    <mergeCell ref="N215:S215"/>
    <mergeCell ref="F215:H215"/>
    <mergeCell ref="C175:T175"/>
    <mergeCell ref="D146:T146"/>
    <mergeCell ref="D141:T141"/>
    <mergeCell ref="D132:T132"/>
    <mergeCell ref="C159:E159"/>
    <mergeCell ref="C165:Z165"/>
    <mergeCell ref="O159:Q159"/>
    <mergeCell ref="D139:T139"/>
    <mergeCell ref="C157:T157"/>
    <mergeCell ref="D144:T144"/>
    <mergeCell ref="I159:K159"/>
  </mergeCells>
  <phoneticPr fontId="0" type="noConversion"/>
  <dataValidations count="2">
    <dataValidation type="list" allowBlank="1" showInputMessage="1" showErrorMessage="1" sqref="AE180">
      <formula1>$AE$172:$AE$180</formula1>
    </dataValidation>
    <dataValidation type="list" allowBlank="1" showInputMessage="1" showErrorMessage="1" sqref="U180:W180">
      <formula1>$AF$175:$AF$181</formula1>
    </dataValidation>
  </dataValidations>
  <pageMargins left="0.23622047244094491" right="0.23622047244094491" top="0.55118110236220474" bottom="0.62992125984251968" header="0.51181102362204722" footer="0.51181102362204722"/>
  <pageSetup paperSize="9" scale="74" fitToHeight="3" orientation="portrait" r:id="rId1"/>
  <headerFooter alignWithMargins="0">
    <oddHeader>&amp;C&amp;"Calibri"&amp;10&amp;K000000Internal&amp;1#</oddHeader>
    <oddFooter>&amp;R&amp;D</oddFooter>
  </headerFooter>
  <rowBreaks count="1" manualBreakCount="1">
    <brk id="100" max="16383" man="1"/>
  </rowBreaks>
  <colBreaks count="1" manualBreakCount="1">
    <brk id="27" max="1048575" man="1"/>
  </colBreaks>
  <ignoredErrors>
    <ignoredError sqref="C139 C141 C144 C146 C132 C12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A1:BD262"/>
  <sheetViews>
    <sheetView showGridLines="0" workbookViewId="0">
      <selection activeCell="G8" sqref="G8:M8"/>
    </sheetView>
  </sheetViews>
  <sheetFormatPr baseColWidth="10" defaultRowHeight="12.75" x14ac:dyDescent="0.2"/>
  <cols>
    <col min="1" max="1" width="3.140625" style="127" customWidth="1"/>
    <col min="2" max="2" width="3.85546875" style="127" customWidth="1"/>
    <col min="3" max="3" width="4.28515625" style="127" customWidth="1"/>
    <col min="4" max="4" width="3.140625" style="127" customWidth="1"/>
    <col min="5" max="5" width="11.42578125" style="127"/>
    <col min="6" max="7" width="4.5703125" style="127" customWidth="1"/>
    <col min="8" max="8" width="3.140625" style="127" customWidth="1"/>
    <col min="9" max="9" width="7" style="127" customWidth="1"/>
    <col min="10" max="10" width="3" style="127" customWidth="1"/>
    <col min="11" max="11" width="6.7109375" style="127" customWidth="1"/>
    <col min="12" max="12" width="4.5703125" style="127" customWidth="1"/>
    <col min="13" max="13" width="4.140625" style="127" customWidth="1"/>
    <col min="14" max="14" width="4.42578125" style="127" customWidth="1"/>
    <col min="15" max="15" width="3.42578125" style="127" customWidth="1"/>
    <col min="16" max="16" width="4.42578125" style="127" customWidth="1"/>
    <col min="17" max="17" width="4.5703125" style="127" customWidth="1"/>
    <col min="18" max="18" width="4.7109375" style="127" customWidth="1"/>
    <col min="19" max="19" width="6.5703125" style="127" customWidth="1"/>
    <col min="20" max="20" width="12.7109375" style="127" customWidth="1"/>
    <col min="21" max="21" width="4" style="127" customWidth="1"/>
    <col min="22" max="22" width="3.85546875" style="127" customWidth="1"/>
    <col min="23" max="23" width="5.140625" style="127" customWidth="1"/>
    <col min="24" max="24" width="4.85546875" style="127" customWidth="1"/>
    <col min="25" max="25" width="1.42578125" style="127" customWidth="1"/>
    <col min="26" max="26" width="5.140625" style="127" customWidth="1"/>
    <col min="27" max="27" width="1.5703125" style="127" customWidth="1"/>
    <col min="28" max="28" width="1.42578125" style="127" customWidth="1"/>
    <col min="29" max="33" width="8.7109375" style="127" customWidth="1"/>
    <col min="34" max="16384" width="11.42578125" style="127"/>
  </cols>
  <sheetData>
    <row r="1" spans="1:50" ht="23.25" x14ac:dyDescent="0.2">
      <c r="A1" s="7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126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</row>
    <row r="2" spans="1:50" ht="23.25" x14ac:dyDescent="0.2">
      <c r="A2" s="39"/>
      <c r="B2" s="221" t="s">
        <v>169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39"/>
      <c r="V2" s="39"/>
      <c r="W2" s="39"/>
      <c r="X2" s="39"/>
      <c r="Y2" s="39"/>
      <c r="Z2" s="39"/>
      <c r="AA2" s="39"/>
      <c r="AB2" s="126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</row>
    <row r="3" spans="1:50" ht="23.25" x14ac:dyDescent="0.35">
      <c r="A3" s="28"/>
      <c r="B3" s="40" t="s">
        <v>234</v>
      </c>
      <c r="C3" s="40"/>
      <c r="D3" s="4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26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</row>
    <row r="4" spans="1:50" ht="6.75" customHeight="1" x14ac:dyDescent="0.2">
      <c r="A4" s="101"/>
      <c r="B4" s="21"/>
      <c r="C4" s="21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01"/>
      <c r="AB4" s="126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</row>
    <row r="5" spans="1:50" ht="6.75" customHeight="1" x14ac:dyDescent="0.2">
      <c r="B5" s="95"/>
      <c r="C5" s="95"/>
      <c r="D5" s="9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B5" s="134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</row>
    <row r="6" spans="1:50" ht="15.75" x14ac:dyDescent="0.25">
      <c r="B6" s="124" t="s">
        <v>160</v>
      </c>
      <c r="C6" s="95"/>
      <c r="D6" s="9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B6" s="134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</row>
    <row r="7" spans="1:50" ht="6.75" customHeight="1" x14ac:dyDescent="0.2">
      <c r="B7" s="95"/>
      <c r="C7" s="95"/>
      <c r="D7" s="95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B7" s="134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</row>
    <row r="8" spans="1:50" ht="15" x14ac:dyDescent="0.25">
      <c r="B8" s="22" t="s">
        <v>77</v>
      </c>
      <c r="C8" s="22"/>
      <c r="D8" s="22"/>
      <c r="E8" s="23"/>
      <c r="F8" s="23"/>
      <c r="G8" s="223"/>
      <c r="H8" s="223"/>
      <c r="I8" s="223"/>
      <c r="J8" s="223"/>
      <c r="K8" s="223"/>
      <c r="L8" s="223"/>
      <c r="M8" s="223"/>
      <c r="N8" s="73"/>
      <c r="O8" s="93" t="s">
        <v>75</v>
      </c>
      <c r="P8" s="94"/>
      <c r="Q8" s="94"/>
      <c r="R8" s="94"/>
      <c r="S8" s="94"/>
      <c r="T8" s="263"/>
      <c r="U8" s="263"/>
      <c r="V8" s="263"/>
      <c r="W8" s="263"/>
      <c r="X8" s="263"/>
      <c r="Y8" s="263"/>
      <c r="Z8" s="263"/>
      <c r="AB8" s="134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</row>
    <row r="9" spans="1:50" ht="6.75" customHeight="1" x14ac:dyDescent="0.2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4"/>
      <c r="P9" s="94"/>
      <c r="Q9" s="94"/>
      <c r="R9" s="94"/>
      <c r="S9" s="94"/>
      <c r="T9" s="89"/>
      <c r="U9" s="89"/>
      <c r="V9" s="89"/>
      <c r="W9" s="89"/>
      <c r="X9" s="89"/>
      <c r="Y9" s="89"/>
      <c r="Z9" s="89"/>
      <c r="AB9" s="134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</row>
    <row r="10" spans="1:50" ht="15" x14ac:dyDescent="0.25">
      <c r="B10" s="22" t="s">
        <v>78</v>
      </c>
      <c r="C10" s="22"/>
      <c r="D10" s="22"/>
      <c r="E10" s="23"/>
      <c r="F10" s="23"/>
      <c r="G10" s="223"/>
      <c r="H10" s="223"/>
      <c r="I10" s="223"/>
      <c r="J10" s="223"/>
      <c r="K10" s="223"/>
      <c r="L10" s="223"/>
      <c r="M10" s="223"/>
      <c r="N10" s="73"/>
      <c r="O10" s="93" t="s">
        <v>76</v>
      </c>
      <c r="P10" s="73"/>
      <c r="Q10" s="73"/>
      <c r="R10" s="73"/>
      <c r="S10" s="73"/>
      <c r="T10" s="264"/>
      <c r="U10" s="264"/>
      <c r="V10" s="264"/>
      <c r="W10" s="264"/>
      <c r="X10" s="264"/>
      <c r="Y10" s="264"/>
      <c r="Z10" s="264"/>
      <c r="AB10" s="134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</row>
    <row r="11" spans="1:50" ht="6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B11" s="134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</row>
    <row r="12" spans="1:50" ht="7.5" customHeight="1" x14ac:dyDescent="0.2">
      <c r="A12" s="10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9"/>
      <c r="AB12" s="126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</row>
    <row r="13" spans="1:50" ht="14.25" customHeight="1" x14ac:dyDescent="0.25">
      <c r="A13" s="28"/>
      <c r="B13" s="1" t="s">
        <v>6</v>
      </c>
      <c r="C13" s="1"/>
      <c r="D13" s="1"/>
      <c r="E13" s="95"/>
      <c r="F13" s="101"/>
      <c r="G13" s="95" t="s">
        <v>15</v>
      </c>
      <c r="H13" s="95"/>
      <c r="I13" s="95"/>
      <c r="J13" s="95"/>
      <c r="K13" s="42"/>
      <c r="L13" s="116"/>
      <c r="M13" s="95"/>
      <c r="N13" s="95"/>
      <c r="O13" s="95"/>
      <c r="P13" s="95"/>
      <c r="Q13" s="95"/>
      <c r="R13" s="95"/>
      <c r="S13" s="95"/>
      <c r="T13" s="95"/>
      <c r="U13" s="74"/>
      <c r="V13" s="101"/>
      <c r="W13" s="231" t="s">
        <v>211</v>
      </c>
      <c r="X13" s="231"/>
      <c r="Y13" s="231"/>
      <c r="Z13" s="101"/>
      <c r="AA13" s="101"/>
      <c r="AB13" s="126"/>
      <c r="AC13" s="132"/>
      <c r="AD13" s="132"/>
      <c r="AE13" s="132" t="str">
        <f>IF(U13="x","Ferien-/Wochenendhaus",IF(U15="x","Ferienwohnung im Mehrfamilienhaus im Erdgeschoss/Souterrain",IF(U17="x","Ferienwohnung im Mehrfamilienhaus im Ober-/Dachgeschoss","")))</f>
        <v/>
      </c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</row>
    <row r="14" spans="1:50" ht="6.75" customHeight="1" x14ac:dyDescent="0.25">
      <c r="A14" s="28"/>
      <c r="B14" s="229"/>
      <c r="C14" s="229"/>
      <c r="D14" s="229"/>
      <c r="E14" s="229"/>
      <c r="F14" s="101"/>
      <c r="G14" s="95"/>
      <c r="H14" s="95"/>
      <c r="I14" s="95"/>
      <c r="J14" s="95"/>
      <c r="K14" s="95"/>
      <c r="L14" s="43"/>
      <c r="M14" s="95"/>
      <c r="N14" s="95"/>
      <c r="O14" s="95"/>
      <c r="P14" s="95"/>
      <c r="Q14" s="95"/>
      <c r="R14" s="95"/>
      <c r="S14" s="95"/>
      <c r="T14" s="95"/>
      <c r="U14" s="97"/>
      <c r="V14" s="101"/>
      <c r="W14" s="231"/>
      <c r="X14" s="231"/>
      <c r="Y14" s="231"/>
      <c r="Z14" s="101"/>
      <c r="AA14" s="101"/>
      <c r="AB14" s="126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</row>
    <row r="15" spans="1:50" ht="15" x14ac:dyDescent="0.25">
      <c r="A15" s="28"/>
      <c r="B15" s="229"/>
      <c r="C15" s="229"/>
      <c r="D15" s="229"/>
      <c r="E15" s="229"/>
      <c r="F15" s="101"/>
      <c r="G15" s="95" t="s">
        <v>161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74"/>
      <c r="V15" s="101"/>
      <c r="W15" s="231"/>
      <c r="X15" s="231"/>
      <c r="Y15" s="231"/>
      <c r="Z15" s="101"/>
      <c r="AA15" s="101"/>
      <c r="AB15" s="126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</row>
    <row r="16" spans="1:50" ht="6.75" customHeight="1" x14ac:dyDescent="0.2">
      <c r="A16" s="28"/>
      <c r="B16" s="28"/>
      <c r="C16" s="28"/>
      <c r="D16" s="28"/>
      <c r="E16" s="101"/>
      <c r="F16" s="101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7"/>
      <c r="V16" s="101"/>
      <c r="W16" s="231"/>
      <c r="X16" s="231"/>
      <c r="Y16" s="231"/>
      <c r="Z16" s="101"/>
      <c r="AA16" s="101"/>
      <c r="AB16" s="126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</row>
    <row r="17" spans="1:50" ht="14.25" customHeight="1" x14ac:dyDescent="0.25">
      <c r="A17" s="28"/>
      <c r="B17" s="28"/>
      <c r="C17" s="28"/>
      <c r="D17" s="28"/>
      <c r="E17" s="101"/>
      <c r="F17" s="101"/>
      <c r="G17" s="95" t="s">
        <v>162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74"/>
      <c r="V17" s="101"/>
      <c r="W17" s="231"/>
      <c r="X17" s="231"/>
      <c r="Y17" s="231"/>
      <c r="Z17" s="101"/>
      <c r="AA17" s="101"/>
      <c r="AB17" s="126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</row>
    <row r="18" spans="1:50" ht="6.75" customHeight="1" x14ac:dyDescent="0.2">
      <c r="A18" s="28"/>
      <c r="B18" s="28"/>
      <c r="C18" s="28"/>
      <c r="D18" s="28"/>
      <c r="E18" s="101"/>
      <c r="F18" s="101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101"/>
      <c r="V18" s="101"/>
      <c r="W18" s="101"/>
      <c r="X18" s="101"/>
      <c r="Y18" s="101"/>
      <c r="Z18" s="101"/>
      <c r="AA18" s="101"/>
      <c r="AB18" s="126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</row>
    <row r="19" spans="1:50" ht="14.25" customHeight="1" x14ac:dyDescent="0.25">
      <c r="A19" s="28"/>
      <c r="B19" s="92"/>
      <c r="C19" s="92"/>
      <c r="D19" s="92"/>
      <c r="E19" s="101"/>
      <c r="F19" s="101"/>
      <c r="G19" s="95" t="s">
        <v>8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4"/>
      <c r="R19" s="95"/>
      <c r="S19" s="95"/>
      <c r="T19" s="95"/>
      <c r="U19" s="261"/>
      <c r="V19" s="262"/>
      <c r="W19" s="237"/>
      <c r="X19" s="98" t="s">
        <v>9</v>
      </c>
      <c r="Y19" s="98"/>
      <c r="Z19" s="98"/>
      <c r="AA19" s="101"/>
      <c r="AB19" s="126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</row>
    <row r="20" spans="1:50" ht="6.75" customHeight="1" x14ac:dyDescent="0.2">
      <c r="A20" s="10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9"/>
      <c r="AB20" s="126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</row>
    <row r="21" spans="1:50" ht="6.75" customHeight="1" x14ac:dyDescent="0.2">
      <c r="A21" s="101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89"/>
      <c r="AB21" s="126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</row>
    <row r="22" spans="1:50" ht="15" x14ac:dyDescent="0.25">
      <c r="A22" s="128"/>
      <c r="B22" s="8" t="s">
        <v>171</v>
      </c>
      <c r="AB22" s="134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</row>
    <row r="23" spans="1:50" ht="6.75" customHeight="1" x14ac:dyDescent="0.25">
      <c r="A23" s="128"/>
      <c r="B23" s="8"/>
      <c r="AB23" s="134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</row>
    <row r="24" spans="1:50" ht="14.25" customHeight="1" x14ac:dyDescent="0.25">
      <c r="A24" s="128"/>
      <c r="C24" s="56" t="s">
        <v>170</v>
      </c>
      <c r="D24" s="9"/>
      <c r="E24" s="10"/>
      <c r="F24" s="10"/>
      <c r="G24" s="30"/>
      <c r="H24" s="30"/>
      <c r="I24" s="57">
        <v>850</v>
      </c>
      <c r="J24" s="31" t="s">
        <v>42</v>
      </c>
      <c r="K24" s="236"/>
      <c r="L24" s="237"/>
      <c r="M24" s="37" t="s">
        <v>43</v>
      </c>
      <c r="N24" s="58"/>
      <c r="O24" s="58"/>
      <c r="P24" s="58"/>
      <c r="Q24" s="58"/>
      <c r="R24" s="30"/>
      <c r="S24" s="30"/>
      <c r="T24" s="169">
        <f>SUM(K24)*850</f>
        <v>0</v>
      </c>
      <c r="U24" s="101"/>
      <c r="V24" s="101"/>
      <c r="W24" s="101"/>
      <c r="X24" s="101"/>
      <c r="Y24" s="101"/>
      <c r="Z24" s="101"/>
      <c r="AA24" s="101"/>
      <c r="AB24" s="126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</row>
    <row r="25" spans="1:50" ht="6.75" customHeight="1" x14ac:dyDescent="0.25">
      <c r="A25" s="128"/>
      <c r="C25" s="9"/>
      <c r="D25" s="9"/>
      <c r="E25" s="10"/>
      <c r="F25" s="10"/>
      <c r="G25" s="101"/>
      <c r="H25" s="101"/>
      <c r="I25" s="59"/>
      <c r="J25" s="101"/>
      <c r="K25" s="101"/>
      <c r="L25" s="101"/>
      <c r="M25" s="59"/>
      <c r="N25" s="59"/>
      <c r="O25" s="59"/>
      <c r="P25" s="59"/>
      <c r="Q25" s="59"/>
      <c r="R25" s="101"/>
      <c r="S25" s="101"/>
      <c r="T25" s="60"/>
      <c r="U25" s="101"/>
      <c r="V25" s="101"/>
      <c r="W25" s="101"/>
      <c r="X25" s="101"/>
      <c r="Y25" s="101"/>
      <c r="Z25" s="101"/>
      <c r="AA25" s="101"/>
      <c r="AB25" s="126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</row>
    <row r="26" spans="1:50" ht="14.25" customHeight="1" x14ac:dyDescent="0.25">
      <c r="C26" s="56" t="s">
        <v>154</v>
      </c>
      <c r="D26" s="9"/>
      <c r="E26" s="10"/>
      <c r="F26" s="10"/>
      <c r="G26" s="30"/>
      <c r="H26" s="30"/>
      <c r="I26" s="57">
        <v>1000</v>
      </c>
      <c r="J26" s="31" t="s">
        <v>42</v>
      </c>
      <c r="K26" s="236"/>
      <c r="L26" s="237"/>
      <c r="M26" s="37" t="s">
        <v>43</v>
      </c>
      <c r="N26" s="61"/>
      <c r="O26" s="58"/>
      <c r="P26" s="58"/>
      <c r="Q26" s="58"/>
      <c r="R26" s="30"/>
      <c r="S26" s="30"/>
      <c r="T26" s="169">
        <f>SUM(K26)*1000</f>
        <v>0</v>
      </c>
      <c r="U26" s="101"/>
      <c r="V26" s="101"/>
      <c r="W26" s="101"/>
      <c r="X26" s="101"/>
      <c r="Y26" s="101"/>
      <c r="Z26" s="101"/>
      <c r="AA26" s="101"/>
      <c r="AB26" s="126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</row>
    <row r="27" spans="1:50" ht="6.75" customHeight="1" x14ac:dyDescent="0.25">
      <c r="A27" s="128"/>
      <c r="C27" s="56"/>
      <c r="D27" s="9"/>
      <c r="E27" s="10"/>
      <c r="F27" s="10"/>
      <c r="G27" s="30"/>
      <c r="H27" s="30"/>
      <c r="I27" s="32"/>
      <c r="J27" s="31"/>
      <c r="K27" s="30"/>
      <c r="L27" s="101"/>
      <c r="M27" s="31"/>
      <c r="N27" s="98"/>
      <c r="O27" s="98"/>
      <c r="P27" s="98"/>
      <c r="Q27" s="98"/>
      <c r="R27" s="30"/>
      <c r="S27" s="30"/>
      <c r="T27" s="32"/>
      <c r="U27" s="101"/>
      <c r="V27" s="101"/>
      <c r="W27" s="101"/>
      <c r="X27" s="101"/>
      <c r="Y27" s="101"/>
      <c r="Z27" s="101"/>
      <c r="AA27" s="101"/>
      <c r="AB27" s="126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</row>
    <row r="28" spans="1:50" ht="14.25" customHeight="1" x14ac:dyDescent="0.25">
      <c r="A28" s="128"/>
      <c r="C28" s="56" t="s">
        <v>44</v>
      </c>
      <c r="D28" s="9"/>
      <c r="E28" s="10"/>
      <c r="F28" s="10"/>
      <c r="G28" s="30"/>
      <c r="H28" s="30"/>
      <c r="I28" s="57">
        <v>1500</v>
      </c>
      <c r="J28" s="31" t="s">
        <v>42</v>
      </c>
      <c r="K28" s="236"/>
      <c r="L28" s="237"/>
      <c r="M28" s="37" t="s">
        <v>43</v>
      </c>
      <c r="N28" s="61"/>
      <c r="O28" s="58"/>
      <c r="P28" s="98"/>
      <c r="Q28" s="98"/>
      <c r="R28" s="30"/>
      <c r="S28" s="30"/>
      <c r="T28" s="169">
        <f>SUM(K28)*1500</f>
        <v>0</v>
      </c>
      <c r="U28" s="101"/>
      <c r="V28" s="101"/>
      <c r="W28" s="101"/>
      <c r="X28" s="101"/>
      <c r="Y28" s="101"/>
      <c r="Z28" s="101"/>
      <c r="AA28" s="101"/>
      <c r="AB28" s="126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</row>
    <row r="29" spans="1:50" ht="6.75" customHeight="1" x14ac:dyDescent="0.25">
      <c r="A29" s="128"/>
      <c r="C29" s="56"/>
      <c r="D29" s="9"/>
      <c r="E29" s="10"/>
      <c r="F29" s="10"/>
      <c r="G29" s="30"/>
      <c r="H29" s="30"/>
      <c r="I29" s="32"/>
      <c r="J29" s="31"/>
      <c r="K29" s="30"/>
      <c r="L29" s="101"/>
      <c r="M29" s="31"/>
      <c r="N29" s="98"/>
      <c r="O29" s="98"/>
      <c r="P29" s="98"/>
      <c r="Q29" s="98"/>
      <c r="R29" s="30"/>
      <c r="S29" s="30"/>
      <c r="T29" s="32"/>
      <c r="U29" s="101"/>
      <c r="V29" s="101"/>
      <c r="W29" s="101"/>
      <c r="X29" s="101"/>
      <c r="Y29" s="101"/>
      <c r="Z29" s="101"/>
      <c r="AA29" s="101"/>
      <c r="AB29" s="126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</row>
    <row r="30" spans="1:50" ht="14.25" customHeight="1" x14ac:dyDescent="0.25">
      <c r="A30" s="128"/>
      <c r="C30" s="56" t="s">
        <v>45</v>
      </c>
      <c r="D30" s="9"/>
      <c r="E30" s="10"/>
      <c r="F30" s="10"/>
      <c r="G30" s="30"/>
      <c r="H30" s="30"/>
      <c r="I30" s="32"/>
      <c r="J30" s="31"/>
      <c r="K30" s="258"/>
      <c r="L30" s="259"/>
      <c r="M30" s="259"/>
      <c r="N30" s="259"/>
      <c r="O30" s="260"/>
      <c r="P30" s="105"/>
      <c r="Q30" s="98"/>
      <c r="R30" s="30"/>
      <c r="S30" s="30"/>
      <c r="T30" s="32"/>
      <c r="U30" s="101"/>
      <c r="V30" s="101"/>
      <c r="W30" s="101"/>
      <c r="X30" s="101"/>
      <c r="Y30" s="101"/>
      <c r="Z30" s="101"/>
      <c r="AA30" s="101"/>
      <c r="AB30" s="126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</row>
    <row r="31" spans="1:50" ht="6.75" customHeight="1" x14ac:dyDescent="0.2">
      <c r="A31" s="128"/>
      <c r="C31" s="5"/>
      <c r="D31" s="28"/>
      <c r="E31" s="89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97"/>
      <c r="R31" s="97"/>
      <c r="S31" s="101"/>
      <c r="T31" s="90"/>
      <c r="U31" s="101"/>
      <c r="V31" s="101"/>
      <c r="W31" s="101"/>
      <c r="X31" s="101"/>
      <c r="Y31" s="101"/>
      <c r="Z31" s="101"/>
      <c r="AA31" s="101"/>
      <c r="AB31" s="126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</row>
    <row r="32" spans="1:50" ht="15" x14ac:dyDescent="0.25">
      <c r="C32" s="23" t="s">
        <v>172</v>
      </c>
      <c r="D32" s="95"/>
      <c r="E32" s="95"/>
      <c r="F32" s="95"/>
      <c r="G32" s="95"/>
      <c r="H32" s="95"/>
      <c r="I32" s="95"/>
      <c r="J32" s="95"/>
      <c r="K32" s="95"/>
      <c r="L32" s="95"/>
      <c r="M32" s="25"/>
      <c r="N32" s="25"/>
      <c r="O32" s="25"/>
      <c r="P32" s="29"/>
      <c r="Q32" s="95"/>
      <c r="R32" s="95"/>
      <c r="S32" s="95"/>
      <c r="T32" s="95"/>
      <c r="U32" s="95"/>
      <c r="V32" s="95"/>
      <c r="W32" s="25"/>
      <c r="X32" s="253">
        <f>SUM(T24+T26+T28+K30)</f>
        <v>0</v>
      </c>
      <c r="Y32" s="254"/>
      <c r="Z32" s="254"/>
      <c r="AA32" s="255"/>
      <c r="AB32" s="125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</row>
    <row r="33" spans="2:50" ht="6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5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</row>
    <row r="34" spans="2:50" ht="6.75" customHeight="1" x14ac:dyDescent="0.25">
      <c r="C34" s="23"/>
      <c r="D34" s="95"/>
      <c r="E34" s="95"/>
      <c r="F34" s="95"/>
      <c r="G34" s="95"/>
      <c r="H34" s="95"/>
      <c r="I34" s="95"/>
      <c r="J34" s="95"/>
      <c r="K34" s="95"/>
      <c r="L34" s="95"/>
      <c r="M34" s="25"/>
      <c r="N34" s="25"/>
      <c r="O34" s="25"/>
      <c r="P34" s="29"/>
      <c r="Q34" s="95"/>
      <c r="R34" s="95"/>
      <c r="S34" s="95"/>
      <c r="T34" s="95"/>
      <c r="U34" s="95"/>
      <c r="V34" s="95"/>
      <c r="W34" s="25"/>
      <c r="X34" s="16"/>
      <c r="Y34" s="60"/>
      <c r="Z34" s="60"/>
      <c r="AA34" s="60"/>
      <c r="AB34" s="125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</row>
    <row r="35" spans="2:50" ht="15" x14ac:dyDescent="0.25">
      <c r="B35" s="8" t="s">
        <v>173</v>
      </c>
      <c r="C35" s="23"/>
      <c r="D35" s="95"/>
      <c r="E35" s="95"/>
      <c r="F35" s="95"/>
      <c r="G35" s="95"/>
      <c r="H35" s="95"/>
      <c r="I35" s="95"/>
      <c r="J35" s="95"/>
      <c r="K35" s="95"/>
      <c r="L35" s="95"/>
      <c r="M35" s="25"/>
      <c r="N35" s="25"/>
      <c r="O35" s="25"/>
      <c r="P35" s="29"/>
      <c r="Q35" s="95"/>
      <c r="R35" s="95"/>
      <c r="S35" s="95"/>
      <c r="T35" s="95"/>
      <c r="U35" s="95"/>
      <c r="V35" s="95"/>
      <c r="W35" s="25"/>
      <c r="X35" s="16"/>
      <c r="Y35" s="60"/>
      <c r="Z35" s="60"/>
      <c r="AA35" s="60"/>
      <c r="AB35" s="125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</row>
    <row r="36" spans="2:50" ht="15" x14ac:dyDescent="0.25">
      <c r="B36" s="128" t="s">
        <v>192</v>
      </c>
      <c r="C36" s="23"/>
      <c r="D36" s="95"/>
      <c r="E36" s="95"/>
      <c r="F36" s="95"/>
      <c r="G36" s="95"/>
      <c r="H36" s="95"/>
      <c r="I36" s="95"/>
      <c r="J36" s="95"/>
      <c r="K36" s="95"/>
      <c r="L36" s="95"/>
      <c r="M36" s="25"/>
      <c r="N36" s="25"/>
      <c r="O36" s="25"/>
      <c r="P36" s="29"/>
      <c r="Q36" s="95"/>
      <c r="R36" s="95"/>
      <c r="S36" s="95"/>
      <c r="T36" s="95"/>
      <c r="U36" s="95"/>
      <c r="V36" s="95"/>
      <c r="W36" s="25"/>
      <c r="X36" s="16"/>
      <c r="Y36" s="60"/>
      <c r="Z36" s="60"/>
      <c r="AA36" s="60"/>
      <c r="AB36" s="125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</row>
    <row r="37" spans="2:50" ht="6.75" customHeight="1" x14ac:dyDescent="0.25">
      <c r="B37" s="128"/>
      <c r="C37" s="23"/>
      <c r="D37" s="95"/>
      <c r="E37" s="95"/>
      <c r="F37" s="95"/>
      <c r="G37" s="95"/>
      <c r="H37" s="95"/>
      <c r="I37" s="95"/>
      <c r="J37" s="95"/>
      <c r="K37" s="95"/>
      <c r="L37" s="95"/>
      <c r="M37" s="25"/>
      <c r="N37" s="25"/>
      <c r="O37" s="25"/>
      <c r="P37" s="29"/>
      <c r="Q37" s="95"/>
      <c r="R37" s="95"/>
      <c r="S37" s="95"/>
      <c r="T37" s="95"/>
      <c r="U37" s="95"/>
      <c r="V37" s="95"/>
      <c r="W37" s="25"/>
      <c r="X37" s="16"/>
      <c r="Y37" s="60"/>
      <c r="Z37" s="60"/>
      <c r="AA37" s="60"/>
      <c r="AB37" s="125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</row>
    <row r="38" spans="2:50" x14ac:dyDescent="0.2">
      <c r="B38" s="92" t="s">
        <v>175</v>
      </c>
      <c r="C38" s="102"/>
      <c r="D38" s="89"/>
      <c r="E38" s="89"/>
      <c r="F38" s="89"/>
      <c r="G38" s="89"/>
      <c r="H38" s="89"/>
      <c r="I38" s="89"/>
      <c r="J38" s="89"/>
      <c r="K38" s="89"/>
      <c r="L38" s="89"/>
      <c r="M38" s="120"/>
      <c r="N38" s="120"/>
      <c r="O38" s="120"/>
      <c r="P38" s="121"/>
      <c r="Q38" s="89"/>
      <c r="R38" s="89"/>
      <c r="S38" s="89"/>
      <c r="T38" s="89"/>
      <c r="U38" s="89"/>
      <c r="V38" s="89"/>
      <c r="W38" s="120"/>
      <c r="X38" s="122"/>
      <c r="Y38" s="123"/>
      <c r="Z38" s="123"/>
      <c r="AA38" s="123"/>
      <c r="AB38" s="89"/>
      <c r="AC38" s="133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</row>
    <row r="39" spans="2:50" x14ac:dyDescent="0.2">
      <c r="B39" s="128" t="s">
        <v>178</v>
      </c>
      <c r="C39" s="102"/>
      <c r="D39" s="89"/>
      <c r="E39" s="89"/>
      <c r="F39" s="89"/>
      <c r="G39" s="89"/>
      <c r="H39" s="89"/>
      <c r="I39" s="89"/>
      <c r="J39" s="89"/>
      <c r="K39" s="89"/>
      <c r="L39" s="89"/>
      <c r="M39" s="120"/>
      <c r="N39" s="120"/>
      <c r="O39" s="120"/>
      <c r="P39" s="121"/>
      <c r="Q39" s="89"/>
      <c r="R39" s="89"/>
      <c r="S39" s="89"/>
      <c r="T39" s="89"/>
      <c r="U39" s="89"/>
      <c r="V39" s="89"/>
      <c r="W39" s="120"/>
      <c r="X39" s="122"/>
      <c r="Y39" s="123"/>
      <c r="Z39" s="123"/>
      <c r="AA39" s="123"/>
      <c r="AB39" s="89"/>
      <c r="AC39" s="133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</row>
    <row r="40" spans="2:50" x14ac:dyDescent="0.2">
      <c r="B40" s="128" t="s">
        <v>180</v>
      </c>
      <c r="C40" s="102"/>
      <c r="D40" s="89"/>
      <c r="E40" s="89"/>
      <c r="F40" s="89"/>
      <c r="G40" s="89"/>
      <c r="H40" s="89"/>
      <c r="I40" s="89"/>
      <c r="J40" s="89"/>
      <c r="K40" s="89"/>
      <c r="L40" s="89"/>
      <c r="M40" s="120"/>
      <c r="N40" s="120"/>
      <c r="O40" s="120"/>
      <c r="P40" s="121"/>
      <c r="Q40" s="89"/>
      <c r="R40" s="89"/>
      <c r="S40" s="89"/>
      <c r="T40" s="89"/>
      <c r="U40" s="89"/>
      <c r="V40" s="89"/>
      <c r="W40" s="120"/>
      <c r="X40" s="122"/>
      <c r="Y40" s="123"/>
      <c r="Z40" s="123"/>
      <c r="AA40" s="123"/>
      <c r="AB40" s="89"/>
      <c r="AC40" s="133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</row>
    <row r="41" spans="2:50" ht="6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25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</row>
    <row r="42" spans="2:50" ht="6.75" customHeight="1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125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</row>
    <row r="43" spans="2:50" ht="15" x14ac:dyDescent="0.25">
      <c r="B43" s="8" t="s">
        <v>174</v>
      </c>
      <c r="C43" s="23"/>
      <c r="D43" s="95"/>
      <c r="E43" s="95"/>
      <c r="F43" s="95"/>
      <c r="G43" s="95"/>
      <c r="H43" s="95"/>
      <c r="I43" s="95"/>
      <c r="J43" s="95"/>
      <c r="K43" s="95"/>
      <c r="L43" s="95"/>
      <c r="M43" s="25"/>
      <c r="N43" s="25"/>
      <c r="O43" s="25"/>
      <c r="P43" s="29"/>
      <c r="Q43" s="95"/>
      <c r="R43" s="95"/>
      <c r="S43" s="95"/>
      <c r="T43" s="95"/>
      <c r="U43" s="95"/>
      <c r="V43" s="95"/>
      <c r="W43" s="25"/>
      <c r="X43" s="16"/>
      <c r="Y43" s="60"/>
      <c r="Z43" s="60"/>
      <c r="AA43" s="60"/>
      <c r="AB43" s="125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</row>
    <row r="44" spans="2:50" ht="15" x14ac:dyDescent="0.25">
      <c r="B44" s="128" t="s">
        <v>193</v>
      </c>
      <c r="C44" s="23"/>
      <c r="D44" s="95"/>
      <c r="E44" s="95"/>
      <c r="F44" s="95"/>
      <c r="G44" s="95"/>
      <c r="H44" s="95"/>
      <c r="I44" s="95"/>
      <c r="J44" s="95"/>
      <c r="K44" s="95"/>
      <c r="L44" s="95"/>
      <c r="M44" s="25"/>
      <c r="N44" s="25"/>
      <c r="O44" s="25"/>
      <c r="P44" s="29"/>
      <c r="Q44" s="95"/>
      <c r="R44" s="95"/>
      <c r="S44" s="95"/>
      <c r="T44" s="95"/>
      <c r="U44" s="95"/>
      <c r="V44" s="95"/>
      <c r="W44" s="25"/>
      <c r="X44" s="16"/>
      <c r="Y44" s="60"/>
      <c r="Z44" s="60"/>
      <c r="AA44" s="60"/>
      <c r="AB44" s="125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</row>
    <row r="45" spans="2:50" ht="13.5" customHeight="1" x14ac:dyDescent="0.25">
      <c r="B45" s="128" t="s">
        <v>177</v>
      </c>
      <c r="C45" s="23"/>
      <c r="D45" s="95"/>
      <c r="E45" s="95"/>
      <c r="F45" s="95"/>
      <c r="G45" s="95"/>
      <c r="H45" s="95"/>
      <c r="I45" s="95"/>
      <c r="J45" s="95"/>
      <c r="K45" s="95"/>
      <c r="L45" s="95"/>
      <c r="M45" s="25"/>
      <c r="N45" s="25"/>
      <c r="O45" s="25"/>
      <c r="P45" s="29"/>
      <c r="Q45" s="95"/>
      <c r="R45" s="95"/>
      <c r="S45" s="95"/>
      <c r="T45" s="95"/>
      <c r="U45" s="95"/>
      <c r="V45" s="95"/>
      <c r="W45" s="25"/>
      <c r="X45" s="16"/>
      <c r="Y45" s="60"/>
      <c r="Z45" s="60"/>
      <c r="AA45" s="60"/>
      <c r="AB45" s="125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</row>
    <row r="46" spans="2:50" ht="6.75" customHeight="1" x14ac:dyDescent="0.25">
      <c r="B46" s="128"/>
      <c r="C46" s="23"/>
      <c r="D46" s="95"/>
      <c r="E46" s="95"/>
      <c r="F46" s="95"/>
      <c r="G46" s="95"/>
      <c r="H46" s="95"/>
      <c r="I46" s="95"/>
      <c r="J46" s="95"/>
      <c r="K46" s="95"/>
      <c r="L46" s="95"/>
      <c r="M46" s="25"/>
      <c r="N46" s="25"/>
      <c r="O46" s="25"/>
      <c r="P46" s="29"/>
      <c r="Q46" s="95"/>
      <c r="R46" s="95"/>
      <c r="S46" s="95"/>
      <c r="T46" s="95"/>
      <c r="U46" s="95"/>
      <c r="V46" s="95"/>
      <c r="W46" s="25"/>
      <c r="X46" s="16"/>
      <c r="Y46" s="60"/>
      <c r="Z46" s="60"/>
      <c r="AA46" s="60"/>
      <c r="AB46" s="125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</row>
    <row r="47" spans="2:50" ht="15.75" x14ac:dyDescent="0.25">
      <c r="B47" s="128" t="s">
        <v>181</v>
      </c>
      <c r="C47" s="23"/>
      <c r="D47" s="95"/>
      <c r="E47" s="95"/>
      <c r="F47" s="95"/>
      <c r="G47" s="95"/>
      <c r="H47" s="95"/>
      <c r="I47" s="95"/>
      <c r="J47" s="95"/>
      <c r="K47" s="95"/>
      <c r="L47" s="95"/>
      <c r="M47" s="25"/>
      <c r="N47" s="25"/>
      <c r="O47" s="25"/>
      <c r="P47" s="29"/>
      <c r="Q47" s="95"/>
      <c r="R47" s="95"/>
      <c r="S47" s="95"/>
      <c r="T47" s="170"/>
      <c r="U47" s="95"/>
      <c r="V47" s="95"/>
      <c r="W47" s="25"/>
      <c r="X47" s="16"/>
      <c r="Y47" s="60"/>
      <c r="Z47" s="60"/>
      <c r="AA47" s="60"/>
      <c r="AB47" s="125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</row>
    <row r="48" spans="2:50" ht="6.75" customHeight="1" x14ac:dyDescent="0.25">
      <c r="B48" s="128"/>
      <c r="C48" s="23"/>
      <c r="D48" s="95"/>
      <c r="E48" s="95"/>
      <c r="F48" s="95"/>
      <c r="G48" s="95"/>
      <c r="H48" s="95"/>
      <c r="I48" s="95"/>
      <c r="J48" s="95"/>
      <c r="K48" s="95"/>
      <c r="L48" s="95"/>
      <c r="M48" s="25"/>
      <c r="N48" s="25"/>
      <c r="O48" s="25"/>
      <c r="P48" s="29"/>
      <c r="Q48" s="95"/>
      <c r="R48" s="95"/>
      <c r="S48" s="95"/>
      <c r="T48" s="60"/>
      <c r="U48" s="95"/>
      <c r="V48" s="95"/>
      <c r="W48" s="25"/>
      <c r="X48" s="16"/>
      <c r="Y48" s="60"/>
      <c r="Z48" s="60"/>
      <c r="AA48" s="60"/>
      <c r="AB48" s="125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</row>
    <row r="49" spans="1:50" ht="14.25" customHeight="1" x14ac:dyDescent="0.25">
      <c r="B49" s="128" t="s">
        <v>182</v>
      </c>
      <c r="C49" s="23"/>
      <c r="D49" s="95"/>
      <c r="E49" s="95"/>
      <c r="F49" s="95"/>
      <c r="G49" s="95"/>
      <c r="H49" s="95"/>
      <c r="I49" s="95"/>
      <c r="J49" s="95"/>
      <c r="K49" s="95"/>
      <c r="L49" s="95"/>
      <c r="M49" s="25"/>
      <c r="N49" s="25"/>
      <c r="O49" s="25"/>
      <c r="P49" s="29"/>
      <c r="Q49" s="95"/>
      <c r="R49" s="95"/>
      <c r="S49" s="95"/>
      <c r="T49" s="170"/>
      <c r="U49" s="95"/>
      <c r="V49" s="95"/>
      <c r="W49" s="25"/>
      <c r="X49" s="16"/>
      <c r="Y49" s="60"/>
      <c r="Z49" s="60"/>
      <c r="AA49" s="60"/>
      <c r="AB49" s="125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</row>
    <row r="50" spans="1:50" ht="6.75" customHeight="1" x14ac:dyDescent="0.25">
      <c r="B50" s="128"/>
      <c r="C50" s="23"/>
      <c r="D50" s="95"/>
      <c r="E50" s="95"/>
      <c r="F50" s="95"/>
      <c r="G50" s="95"/>
      <c r="H50" s="95"/>
      <c r="I50" s="95"/>
      <c r="J50" s="95"/>
      <c r="K50" s="95"/>
      <c r="L50" s="95"/>
      <c r="M50" s="25"/>
      <c r="N50" s="25"/>
      <c r="O50" s="25"/>
      <c r="P50" s="29"/>
      <c r="Q50" s="95"/>
      <c r="R50" s="95"/>
      <c r="S50" s="95"/>
      <c r="T50" s="32"/>
      <c r="U50" s="95"/>
      <c r="V50" s="95"/>
      <c r="W50" s="25"/>
      <c r="X50" s="16"/>
      <c r="Y50" s="60"/>
      <c r="Z50" s="60"/>
      <c r="AA50" s="60"/>
      <c r="AB50" s="125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</row>
    <row r="51" spans="1:50" ht="14.25" customHeight="1" x14ac:dyDescent="0.25">
      <c r="B51" s="128" t="s">
        <v>183</v>
      </c>
      <c r="C51" s="23"/>
      <c r="D51" s="95"/>
      <c r="E51" s="95"/>
      <c r="F51" s="95"/>
      <c r="G51" s="95"/>
      <c r="H51" s="95"/>
      <c r="I51" s="95"/>
      <c r="J51" s="95"/>
      <c r="K51" s="95"/>
      <c r="L51" s="95"/>
      <c r="M51" s="25"/>
      <c r="N51" s="25"/>
      <c r="O51" s="25"/>
      <c r="P51" s="29"/>
      <c r="Q51" s="95"/>
      <c r="R51" s="95"/>
      <c r="S51" s="95"/>
      <c r="T51" s="170"/>
      <c r="U51" s="95"/>
      <c r="V51" s="95"/>
      <c r="W51" s="25"/>
      <c r="X51" s="253">
        <f>T47+T49+T51</f>
        <v>0</v>
      </c>
      <c r="Y51" s="254"/>
      <c r="Z51" s="254"/>
      <c r="AA51" s="255"/>
      <c r="AB51" s="125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</row>
    <row r="52" spans="1:50" ht="6.75" customHeight="1" x14ac:dyDescent="0.2">
      <c r="A52" s="12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26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</row>
    <row r="53" spans="1:50" ht="6.75" customHeight="1" x14ac:dyDescent="0.2">
      <c r="A53" s="10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9"/>
      <c r="AB53" s="134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</row>
    <row r="54" spans="1:50" ht="15" customHeight="1" x14ac:dyDescent="0.25">
      <c r="A54" s="28"/>
      <c r="B54" s="8" t="s">
        <v>206</v>
      </c>
      <c r="C54" s="9"/>
      <c r="D54" s="9"/>
      <c r="E54" s="10"/>
      <c r="F54" s="1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34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</row>
    <row r="55" spans="1:50" ht="6.75" customHeight="1" x14ac:dyDescent="0.2">
      <c r="A55" s="101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89"/>
      <c r="AB55" s="134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</row>
    <row r="56" spans="1:50" ht="14.25" customHeight="1" x14ac:dyDescent="0.25">
      <c r="A56" s="15"/>
      <c r="B56" s="15"/>
      <c r="C56" s="33" t="s">
        <v>48</v>
      </c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7"/>
      <c r="S56" s="101"/>
      <c r="T56" s="90"/>
      <c r="U56" s="101"/>
      <c r="V56" s="101"/>
      <c r="W56" s="101"/>
      <c r="X56" s="253">
        <f>X32+X51</f>
        <v>0</v>
      </c>
      <c r="Y56" s="256"/>
      <c r="Z56" s="256"/>
      <c r="AA56" s="257"/>
      <c r="AB56" s="134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</row>
    <row r="57" spans="1:50" ht="6.75" customHeight="1" x14ac:dyDescent="0.25">
      <c r="A57" s="15"/>
      <c r="B57" s="15"/>
      <c r="C57" s="33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7"/>
      <c r="S57" s="101"/>
      <c r="T57" s="90"/>
      <c r="U57" s="101"/>
      <c r="V57" s="101"/>
      <c r="W57" s="101"/>
      <c r="X57" s="16"/>
      <c r="Y57" s="16"/>
      <c r="Z57" s="16"/>
      <c r="AA57" s="16"/>
      <c r="AB57" s="134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</row>
    <row r="58" spans="1:50" ht="15" x14ac:dyDescent="0.25">
      <c r="A58" s="15"/>
      <c r="B58" s="15"/>
      <c r="C58" s="33" t="s">
        <v>49</v>
      </c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7"/>
      <c r="S58" s="101"/>
      <c r="T58" s="90"/>
      <c r="U58" s="101"/>
      <c r="V58" s="101"/>
      <c r="W58" s="101"/>
      <c r="X58" s="240" t="e">
        <f>ROUNDUP(X51*100/X56,0)</f>
        <v>#DIV/0!</v>
      </c>
      <c r="Y58" s="241"/>
      <c r="Z58" s="69" t="s">
        <v>60</v>
      </c>
      <c r="AA58" s="68"/>
      <c r="AB58" s="134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</row>
    <row r="59" spans="1:50" ht="6.75" customHeight="1" x14ac:dyDescent="0.2">
      <c r="A59" s="10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89"/>
      <c r="AB59" s="134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</row>
    <row r="60" spans="1:50" ht="6.75" customHeight="1" x14ac:dyDescent="0.2">
      <c r="A60" s="10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89"/>
      <c r="AB60" s="134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</row>
    <row r="61" spans="1:50" ht="15" customHeight="1" x14ac:dyDescent="0.25">
      <c r="A61" s="28"/>
      <c r="B61" s="8" t="s">
        <v>129</v>
      </c>
      <c r="C61" s="9"/>
      <c r="D61" s="9"/>
      <c r="E61" s="10"/>
      <c r="F61" s="1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34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</row>
    <row r="62" spans="1:50" ht="6.75" customHeight="1" x14ac:dyDescent="0.25">
      <c r="A62" s="28"/>
      <c r="B62" s="8"/>
      <c r="C62" s="9"/>
      <c r="D62" s="9"/>
      <c r="E62" s="10"/>
      <c r="F62" s="1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34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</row>
    <row r="63" spans="1:50" ht="14.25" customHeight="1" x14ac:dyDescent="0.25">
      <c r="A63" s="104"/>
      <c r="B63" s="96"/>
      <c r="C63" s="77" t="s">
        <v>115</v>
      </c>
      <c r="D63" s="96"/>
      <c r="E63" s="96"/>
      <c r="F63" s="96"/>
      <c r="G63" s="95"/>
      <c r="H63" s="95"/>
      <c r="I63" s="104"/>
      <c r="J63" s="104"/>
      <c r="K63" s="104"/>
      <c r="L63" s="104"/>
      <c r="M63" s="99"/>
      <c r="N63" s="89"/>
      <c r="O63" s="8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34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</row>
    <row r="64" spans="1:50" ht="6.75" customHeight="1" x14ac:dyDescent="0.25">
      <c r="A64" s="104"/>
      <c r="B64" s="96"/>
      <c r="C64" s="77"/>
      <c r="D64" s="96"/>
      <c r="E64" s="96"/>
      <c r="F64" s="96"/>
      <c r="G64" s="95"/>
      <c r="H64" s="95"/>
      <c r="I64" s="104"/>
      <c r="J64" s="104"/>
      <c r="K64" s="104"/>
      <c r="L64" s="104"/>
      <c r="M64" s="99"/>
      <c r="N64" s="89"/>
      <c r="O64" s="89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34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</row>
    <row r="65" spans="1:50" ht="14.25" x14ac:dyDescent="0.2">
      <c r="A65" s="104"/>
      <c r="B65" s="96"/>
      <c r="C65" s="96" t="s">
        <v>116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34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</row>
    <row r="66" spans="1:50" ht="6.75" customHeight="1" x14ac:dyDescent="0.2">
      <c r="A66" s="104"/>
      <c r="B66" s="96"/>
      <c r="C66" s="96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34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</row>
    <row r="67" spans="1:50" ht="14.25" x14ac:dyDescent="0.2">
      <c r="A67" s="104"/>
      <c r="B67" s="96"/>
      <c r="C67" s="66" t="s">
        <v>59</v>
      </c>
      <c r="D67" s="178" t="s">
        <v>117</v>
      </c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01"/>
      <c r="V67" s="99"/>
      <c r="W67" s="97"/>
      <c r="X67" s="99"/>
      <c r="Y67" s="101"/>
      <c r="Z67" s="97"/>
      <c r="AA67" s="101"/>
      <c r="AB67" s="134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</row>
    <row r="68" spans="1:50" ht="14.25" x14ac:dyDescent="0.2">
      <c r="A68" s="104"/>
      <c r="B68" s="96"/>
      <c r="C68" s="111"/>
      <c r="D68" s="178" t="s">
        <v>118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01"/>
      <c r="V68" s="99"/>
      <c r="W68" s="97"/>
      <c r="X68" s="99"/>
      <c r="Y68" s="101"/>
      <c r="Z68" s="97"/>
      <c r="AA68" s="101"/>
      <c r="AB68" s="134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</row>
    <row r="69" spans="1:50" ht="14.25" x14ac:dyDescent="0.2">
      <c r="A69" s="104"/>
      <c r="B69" s="96"/>
      <c r="C69" s="111"/>
      <c r="D69" s="176" t="s">
        <v>119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95"/>
      <c r="U69" s="101"/>
      <c r="V69" s="99" t="s">
        <v>50</v>
      </c>
      <c r="W69" s="166"/>
      <c r="X69" s="247" t="s">
        <v>120</v>
      </c>
      <c r="Y69" s="248"/>
      <c r="Z69" s="166"/>
      <c r="AA69" s="101"/>
      <c r="AB69" s="134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</row>
    <row r="70" spans="1:50" ht="6.75" customHeight="1" x14ac:dyDescent="0.2">
      <c r="A70" s="104"/>
      <c r="B70" s="96"/>
      <c r="C70" s="96"/>
      <c r="D70" s="96"/>
      <c r="E70" s="96"/>
      <c r="F70" s="96"/>
      <c r="G70" s="96"/>
      <c r="H70" s="96"/>
      <c r="I70" s="104"/>
      <c r="J70" s="104"/>
      <c r="K70" s="104"/>
      <c r="L70" s="104"/>
      <c r="M70" s="97"/>
      <c r="N70" s="89"/>
      <c r="O70" s="89"/>
      <c r="P70" s="97"/>
      <c r="Q70" s="101"/>
      <c r="R70" s="101"/>
      <c r="S70" s="101"/>
      <c r="T70" s="101"/>
      <c r="U70" s="101"/>
      <c r="V70" s="101"/>
      <c r="W70" s="97"/>
      <c r="X70" s="101"/>
      <c r="Y70" s="101"/>
      <c r="Z70" s="97"/>
      <c r="AA70" s="101"/>
      <c r="AB70" s="134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</row>
    <row r="71" spans="1:50" ht="14.25" x14ac:dyDescent="0.2">
      <c r="A71" s="104"/>
      <c r="B71" s="96"/>
      <c r="C71" s="66" t="s">
        <v>58</v>
      </c>
      <c r="D71" s="176" t="s">
        <v>130</v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01"/>
      <c r="V71" s="101"/>
      <c r="W71" s="97"/>
      <c r="X71" s="101"/>
      <c r="Y71" s="101"/>
      <c r="Z71" s="97"/>
      <c r="AA71" s="101"/>
      <c r="AB71" s="134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</row>
    <row r="72" spans="1:50" ht="14.25" customHeight="1" x14ac:dyDescent="0.25">
      <c r="A72" s="104"/>
      <c r="B72" s="96"/>
      <c r="C72" s="111"/>
      <c r="D72" s="111" t="s">
        <v>121</v>
      </c>
      <c r="E72" s="96"/>
      <c r="F72" s="96"/>
      <c r="G72" s="96"/>
      <c r="H72" s="96"/>
      <c r="I72" s="104"/>
      <c r="J72" s="104"/>
      <c r="K72" s="104"/>
      <c r="L72" s="104"/>
      <c r="M72" s="43"/>
      <c r="N72" s="95"/>
      <c r="O72" s="95"/>
      <c r="P72" s="43"/>
      <c r="Q72" s="95"/>
      <c r="R72" s="101"/>
      <c r="S72" s="101"/>
      <c r="T72" s="101"/>
      <c r="U72" s="101"/>
      <c r="V72" s="99" t="s">
        <v>50</v>
      </c>
      <c r="W72" s="166"/>
      <c r="X72" s="247" t="s">
        <v>120</v>
      </c>
      <c r="Y72" s="248"/>
      <c r="Z72" s="166"/>
      <c r="AA72" s="101"/>
      <c r="AB72" s="134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</row>
    <row r="73" spans="1:50" ht="6.75" customHeight="1" x14ac:dyDescent="0.2">
      <c r="A73" s="104"/>
      <c r="B73" s="96"/>
      <c r="C73" s="96"/>
      <c r="D73" s="96"/>
      <c r="E73" s="96"/>
      <c r="F73" s="96"/>
      <c r="G73" s="96"/>
      <c r="H73" s="96"/>
      <c r="I73" s="104"/>
      <c r="J73" s="104"/>
      <c r="K73" s="104"/>
      <c r="L73" s="104"/>
      <c r="M73" s="97"/>
      <c r="N73" s="101"/>
      <c r="O73" s="101"/>
      <c r="P73" s="97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34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</row>
    <row r="74" spans="1:50" ht="15" x14ac:dyDescent="0.25">
      <c r="A74" s="104"/>
      <c r="B74" s="96"/>
      <c r="C74" s="77" t="s">
        <v>132</v>
      </c>
      <c r="D74" s="96"/>
      <c r="E74" s="96"/>
      <c r="F74" s="96"/>
      <c r="G74" s="96"/>
      <c r="H74" s="96"/>
      <c r="I74" s="104"/>
      <c r="J74" s="104"/>
      <c r="K74" s="104"/>
      <c r="L74" s="104"/>
      <c r="M74" s="97"/>
      <c r="N74" s="101"/>
      <c r="O74" s="101"/>
      <c r="P74" s="97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34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</row>
    <row r="75" spans="1:50" ht="6.75" customHeight="1" x14ac:dyDescent="0.25">
      <c r="A75" s="104"/>
      <c r="B75" s="96"/>
      <c r="C75" s="77"/>
      <c r="D75" s="96"/>
      <c r="E75" s="96"/>
      <c r="F75" s="96"/>
      <c r="G75" s="96"/>
      <c r="H75" s="96"/>
      <c r="I75" s="104"/>
      <c r="J75" s="104"/>
      <c r="K75" s="104"/>
      <c r="L75" s="104"/>
      <c r="M75" s="97"/>
      <c r="N75" s="101"/>
      <c r="O75" s="101"/>
      <c r="P75" s="97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34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</row>
    <row r="76" spans="1:50" ht="12.75" customHeight="1" x14ac:dyDescent="0.2">
      <c r="A76" s="104"/>
      <c r="B76" s="96"/>
      <c r="C76" s="96" t="s">
        <v>122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99"/>
      <c r="W76" s="97"/>
      <c r="X76" s="99"/>
      <c r="Y76" s="101"/>
      <c r="Z76" s="97"/>
      <c r="AA76" s="101"/>
      <c r="AB76" s="134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</row>
    <row r="77" spans="1:50" ht="6.75" customHeight="1" x14ac:dyDescent="0.2">
      <c r="A77" s="104"/>
      <c r="B77" s="96"/>
      <c r="C77" s="96"/>
      <c r="D77" s="96"/>
      <c r="E77" s="96"/>
      <c r="F77" s="96"/>
      <c r="G77" s="96"/>
      <c r="H77" s="96"/>
      <c r="I77" s="104"/>
      <c r="J77" s="104"/>
      <c r="K77" s="104"/>
      <c r="L77" s="104"/>
      <c r="M77" s="97"/>
      <c r="N77" s="101"/>
      <c r="O77" s="101"/>
      <c r="P77" s="97"/>
      <c r="Q77" s="101"/>
      <c r="R77" s="101"/>
      <c r="S77" s="101"/>
      <c r="T77" s="101"/>
      <c r="U77" s="101"/>
      <c r="V77" s="101"/>
      <c r="W77" s="97"/>
      <c r="X77" s="101"/>
      <c r="Y77" s="101"/>
      <c r="Z77" s="97"/>
      <c r="AA77" s="101"/>
      <c r="AB77" s="134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</row>
    <row r="78" spans="1:50" ht="14.25" x14ac:dyDescent="0.2">
      <c r="A78" s="104"/>
      <c r="B78" s="96"/>
      <c r="C78" s="66" t="s">
        <v>113</v>
      </c>
      <c r="D78" s="191" t="s">
        <v>200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01"/>
      <c r="V78" s="99" t="s">
        <v>50</v>
      </c>
      <c r="W78" s="166"/>
      <c r="X78" s="247" t="s">
        <v>120</v>
      </c>
      <c r="Y78" s="248"/>
      <c r="Z78" s="166"/>
      <c r="AA78" s="101"/>
      <c r="AB78" s="134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</row>
    <row r="79" spans="1:50" ht="6.75" customHeight="1" x14ac:dyDescent="0.2">
      <c r="A79" s="104"/>
      <c r="B79" s="96"/>
      <c r="C79" s="67"/>
      <c r="D79" s="96"/>
      <c r="E79" s="96"/>
      <c r="F79" s="96"/>
      <c r="G79" s="96"/>
      <c r="H79" s="96"/>
      <c r="I79" s="104"/>
      <c r="J79" s="104"/>
      <c r="K79" s="104"/>
      <c r="L79" s="104"/>
      <c r="M79" s="97"/>
      <c r="N79" s="101"/>
      <c r="O79" s="101"/>
      <c r="P79" s="97"/>
      <c r="Q79" s="101"/>
      <c r="R79" s="101"/>
      <c r="S79" s="101"/>
      <c r="T79" s="101"/>
      <c r="U79" s="101"/>
      <c r="V79" s="99"/>
      <c r="W79" s="97"/>
      <c r="X79" s="158"/>
      <c r="Y79" s="157"/>
      <c r="Z79" s="97"/>
      <c r="AA79" s="101"/>
      <c r="AB79" s="134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</row>
    <row r="80" spans="1:50" ht="14.25" x14ac:dyDescent="0.2">
      <c r="A80" s="104"/>
      <c r="B80" s="96"/>
      <c r="C80" s="66" t="s">
        <v>112</v>
      </c>
      <c r="D80" s="176" t="s">
        <v>131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01"/>
      <c r="V80" s="112"/>
      <c r="W80" s="112"/>
      <c r="X80" s="160"/>
      <c r="Y80" s="160"/>
      <c r="Z80" s="112"/>
      <c r="AA80" s="101"/>
      <c r="AB80" s="134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</row>
    <row r="81" spans="1:50" ht="14.25" x14ac:dyDescent="0.2">
      <c r="A81" s="104"/>
      <c r="B81" s="96"/>
      <c r="C81" s="66"/>
      <c r="D81" s="111" t="s">
        <v>201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01"/>
      <c r="V81" s="99" t="s">
        <v>50</v>
      </c>
      <c r="W81" s="166"/>
      <c r="X81" s="247" t="s">
        <v>120</v>
      </c>
      <c r="Y81" s="248"/>
      <c r="Z81" s="166"/>
      <c r="AA81" s="101"/>
      <c r="AB81" s="134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</row>
    <row r="82" spans="1:50" ht="6.75" customHeight="1" x14ac:dyDescent="0.2">
      <c r="A82" s="104"/>
      <c r="B82" s="96"/>
      <c r="C82" s="66"/>
      <c r="D82" s="96"/>
      <c r="E82" s="96"/>
      <c r="F82" s="96"/>
      <c r="G82" s="96"/>
      <c r="H82" s="96"/>
      <c r="I82" s="104"/>
      <c r="J82" s="104"/>
      <c r="K82" s="104"/>
      <c r="L82" s="104"/>
      <c r="M82" s="97"/>
      <c r="N82" s="101"/>
      <c r="O82" s="101"/>
      <c r="P82" s="97"/>
      <c r="Q82" s="101"/>
      <c r="R82" s="101"/>
      <c r="S82" s="101"/>
      <c r="T82" s="101"/>
      <c r="U82" s="101"/>
      <c r="V82" s="99"/>
      <c r="W82" s="97"/>
      <c r="X82" s="158"/>
      <c r="Y82" s="157"/>
      <c r="Z82" s="97"/>
      <c r="AA82" s="101"/>
      <c r="AB82" s="134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</row>
    <row r="83" spans="1:50" ht="14.25" x14ac:dyDescent="0.2">
      <c r="A83" s="104"/>
      <c r="B83" s="96"/>
      <c r="C83" s="66" t="s">
        <v>123</v>
      </c>
      <c r="D83" s="176" t="s">
        <v>202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01"/>
      <c r="V83" s="99" t="s">
        <v>50</v>
      </c>
      <c r="W83" s="166"/>
      <c r="X83" s="247" t="s">
        <v>120</v>
      </c>
      <c r="Y83" s="248"/>
      <c r="Z83" s="166"/>
      <c r="AA83" s="101"/>
      <c r="AB83" s="134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</row>
    <row r="84" spans="1:50" ht="6.75" customHeight="1" x14ac:dyDescent="0.2">
      <c r="A84" s="104"/>
      <c r="B84" s="96"/>
      <c r="C84" s="66"/>
      <c r="D84" s="9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01"/>
      <c r="V84" s="99"/>
      <c r="W84" s="97"/>
      <c r="X84" s="158"/>
      <c r="Y84" s="157"/>
      <c r="Z84" s="97"/>
      <c r="AA84" s="101"/>
      <c r="AB84" s="134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</row>
    <row r="85" spans="1:50" ht="14.25" x14ac:dyDescent="0.2">
      <c r="A85" s="104"/>
      <c r="B85" s="96"/>
      <c r="C85" s="66" t="s">
        <v>124</v>
      </c>
      <c r="D85" s="176" t="s">
        <v>203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01"/>
      <c r="V85" s="99" t="s">
        <v>50</v>
      </c>
      <c r="W85" s="166"/>
      <c r="X85" s="247" t="s">
        <v>120</v>
      </c>
      <c r="Y85" s="248"/>
      <c r="Z85" s="166"/>
      <c r="AA85" s="101"/>
      <c r="AB85" s="134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</row>
    <row r="86" spans="1:50" ht="6.75" customHeight="1" x14ac:dyDescent="0.2">
      <c r="A86" s="104"/>
      <c r="B86" s="96"/>
      <c r="C86" s="66"/>
      <c r="D86" s="9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01"/>
      <c r="V86" s="99"/>
      <c r="W86" s="97"/>
      <c r="X86" s="99"/>
      <c r="Y86" s="98"/>
      <c r="Z86" s="97"/>
      <c r="AA86" s="101"/>
      <c r="AB86" s="134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</row>
    <row r="87" spans="1:50" ht="14.25" customHeight="1" x14ac:dyDescent="0.25">
      <c r="A87" s="104"/>
      <c r="B87" s="96"/>
      <c r="C87" s="77" t="s">
        <v>125</v>
      </c>
      <c r="D87" s="96"/>
      <c r="E87" s="96"/>
      <c r="F87" s="96"/>
      <c r="G87" s="96"/>
      <c r="H87" s="96"/>
      <c r="I87" s="104"/>
      <c r="J87" s="104"/>
      <c r="K87" s="104"/>
      <c r="L87" s="104"/>
      <c r="M87" s="97"/>
      <c r="N87" s="101"/>
      <c r="O87" s="101"/>
      <c r="P87" s="97"/>
      <c r="Q87" s="101"/>
      <c r="R87" s="101"/>
      <c r="S87" s="101"/>
      <c r="T87" s="101"/>
      <c r="U87" s="101"/>
      <c r="V87" s="101"/>
      <c r="W87" s="101"/>
      <c r="X87" s="98"/>
      <c r="Y87" s="98"/>
      <c r="Z87" s="101"/>
      <c r="AA87" s="101"/>
      <c r="AB87" s="134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</row>
    <row r="88" spans="1:50" ht="6.75" customHeight="1" x14ac:dyDescent="0.2">
      <c r="A88" s="104"/>
      <c r="B88" s="96"/>
      <c r="C88" s="66"/>
      <c r="D88" s="9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01"/>
      <c r="V88" s="99"/>
      <c r="W88" s="97"/>
      <c r="X88" s="99"/>
      <c r="Y88" s="98"/>
      <c r="Z88" s="97"/>
      <c r="AA88" s="101"/>
      <c r="AB88" s="134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</row>
    <row r="89" spans="1:50" ht="14.25" customHeight="1" x14ac:dyDescent="0.2">
      <c r="A89" s="104"/>
      <c r="B89" s="96"/>
      <c r="C89" s="96" t="s">
        <v>126</v>
      </c>
      <c r="D89" s="89"/>
      <c r="E89" s="89"/>
      <c r="F89" s="89"/>
      <c r="G89" s="89"/>
      <c r="H89" s="89"/>
      <c r="I89" s="89"/>
      <c r="J89" s="89"/>
      <c r="K89" s="89"/>
      <c r="L89" s="89"/>
      <c r="M89" s="101"/>
      <c r="N89" s="101"/>
      <c r="O89" s="101"/>
      <c r="P89" s="101"/>
      <c r="Q89" s="101"/>
      <c r="R89" s="101"/>
      <c r="S89" s="101"/>
      <c r="T89" s="101"/>
      <c r="U89" s="101"/>
      <c r="V89" s="99"/>
      <c r="W89" s="97"/>
      <c r="X89" s="99"/>
      <c r="Y89" s="98"/>
      <c r="Z89" s="97"/>
      <c r="AA89" s="101"/>
      <c r="AB89" s="134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</row>
    <row r="90" spans="1:50" ht="14.25" x14ac:dyDescent="0.2">
      <c r="A90" s="104"/>
      <c r="B90" s="96"/>
      <c r="C90" s="111" t="s">
        <v>127</v>
      </c>
      <c r="D90" s="89"/>
      <c r="E90" s="89"/>
      <c r="F90" s="89"/>
      <c r="G90" s="89"/>
      <c r="H90" s="89"/>
      <c r="I90" s="89"/>
      <c r="J90" s="89"/>
      <c r="K90" s="89"/>
      <c r="L90" s="89"/>
      <c r="M90" s="101"/>
      <c r="N90" s="101"/>
      <c r="O90" s="101"/>
      <c r="P90" s="101"/>
      <c r="Q90" s="101"/>
      <c r="R90" s="101"/>
      <c r="S90" s="101"/>
      <c r="T90" s="101"/>
      <c r="U90" s="101"/>
      <c r="V90" s="99"/>
      <c r="W90" s="97"/>
      <c r="X90" s="99"/>
      <c r="Y90" s="98"/>
      <c r="Z90" s="97"/>
      <c r="AA90" s="101"/>
      <c r="AB90" s="134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</row>
    <row r="91" spans="1:50" ht="14.25" x14ac:dyDescent="0.2">
      <c r="A91" s="104"/>
      <c r="B91" s="96"/>
      <c r="C91" s="111" t="s">
        <v>128</v>
      </c>
      <c r="D91" s="96"/>
      <c r="E91" s="96"/>
      <c r="F91" s="96"/>
      <c r="G91" s="96"/>
      <c r="H91" s="96"/>
      <c r="I91" s="104"/>
      <c r="J91" s="34"/>
      <c r="K91" s="104"/>
      <c r="L91" s="27"/>
      <c r="M91" s="35"/>
      <c r="N91" s="90"/>
      <c r="O91" s="89"/>
      <c r="P91" s="97"/>
      <c r="Q91" s="101"/>
      <c r="R91" s="101"/>
      <c r="S91" s="101"/>
      <c r="T91" s="101"/>
      <c r="U91" s="101"/>
      <c r="V91" s="99" t="s">
        <v>50</v>
      </c>
      <c r="W91" s="166"/>
      <c r="X91" s="247" t="s">
        <v>120</v>
      </c>
      <c r="Y91" s="248"/>
      <c r="Z91" s="166"/>
      <c r="AA91" s="101"/>
      <c r="AB91" s="134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</row>
    <row r="92" spans="1:50" ht="6.75" customHeight="1" x14ac:dyDescent="0.2">
      <c r="A92" s="10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89"/>
      <c r="AB92" s="134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</row>
    <row r="93" spans="1:50" ht="6.75" customHeight="1" x14ac:dyDescent="0.2">
      <c r="A93" s="10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89"/>
      <c r="AB93" s="134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</row>
    <row r="94" spans="1:50" ht="15.75" x14ac:dyDescent="0.25">
      <c r="A94" s="28"/>
      <c r="B94" s="8" t="s">
        <v>52</v>
      </c>
      <c r="C94" s="9"/>
      <c r="D94" s="9"/>
      <c r="E94" s="10"/>
      <c r="F94" s="1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34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</row>
    <row r="95" spans="1:50" ht="6.75" customHeight="1" x14ac:dyDescent="0.25">
      <c r="A95" s="28"/>
      <c r="B95" s="8"/>
      <c r="C95" s="9"/>
      <c r="D95" s="9"/>
      <c r="E95" s="10"/>
      <c r="F95" s="1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34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</row>
    <row r="96" spans="1:50" ht="15" x14ac:dyDescent="0.25">
      <c r="A96" s="104"/>
      <c r="B96" s="96"/>
      <c r="C96" s="193" t="s">
        <v>194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01"/>
      <c r="V96" s="99" t="s">
        <v>50</v>
      </c>
      <c r="W96" s="166"/>
      <c r="X96" s="247" t="s">
        <v>51</v>
      </c>
      <c r="Y96" s="248"/>
      <c r="Z96" s="166"/>
      <c r="AA96" s="101"/>
      <c r="AB96" s="134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</row>
    <row r="97" spans="1:50" ht="6.75" customHeight="1" x14ac:dyDescent="0.25">
      <c r="A97" s="104"/>
      <c r="B97" s="96"/>
      <c r="C97" s="100"/>
      <c r="D97" s="96"/>
      <c r="E97" s="96"/>
      <c r="F97" s="96"/>
      <c r="G97" s="96"/>
      <c r="H97" s="96"/>
      <c r="I97" s="104"/>
      <c r="J97" s="104"/>
      <c r="K97" s="104"/>
      <c r="L97" s="104"/>
      <c r="M97" s="97"/>
      <c r="N97" s="101"/>
      <c r="O97" s="101"/>
      <c r="P97" s="97"/>
      <c r="Q97" s="101"/>
      <c r="R97" s="101"/>
      <c r="S97" s="101"/>
      <c r="T97" s="101"/>
      <c r="U97" s="101"/>
      <c r="V97" s="99"/>
      <c r="W97" s="97"/>
      <c r="X97" s="99"/>
      <c r="Y97" s="101"/>
      <c r="Z97" s="97"/>
      <c r="AA97" s="101"/>
      <c r="AB97" s="134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</row>
    <row r="98" spans="1:50" ht="14.25" x14ac:dyDescent="0.2">
      <c r="A98" s="104"/>
      <c r="B98" s="96"/>
      <c r="C98" s="187" t="s">
        <v>61</v>
      </c>
      <c r="D98" s="188"/>
      <c r="E98" s="189"/>
      <c r="F98" s="166"/>
      <c r="G98" s="101"/>
      <c r="H98" s="101"/>
      <c r="I98" s="187" t="s">
        <v>62</v>
      </c>
      <c r="J98" s="188"/>
      <c r="K98" s="189"/>
      <c r="L98" s="166"/>
      <c r="M98" s="101"/>
      <c r="N98" s="101"/>
      <c r="O98" s="187" t="s">
        <v>63</v>
      </c>
      <c r="P98" s="188"/>
      <c r="Q98" s="189"/>
      <c r="R98" s="166"/>
      <c r="S98" s="101"/>
      <c r="T98" s="101"/>
      <c r="U98" s="101"/>
      <c r="V98" s="99"/>
      <c r="W98" s="97"/>
      <c r="X98" s="99"/>
      <c r="Y98" s="101"/>
      <c r="Z98" s="97"/>
      <c r="AA98" s="101"/>
      <c r="AB98" s="134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</row>
    <row r="99" spans="1:50" ht="6.75" customHeight="1" x14ac:dyDescent="0.2">
      <c r="A99" s="104"/>
      <c r="B99" s="96"/>
      <c r="C99" s="96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99"/>
      <c r="W99" s="97"/>
      <c r="X99" s="99"/>
      <c r="Y99" s="101"/>
      <c r="Z99" s="97"/>
      <c r="AA99" s="101"/>
      <c r="AB99" s="134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</row>
    <row r="100" spans="1:50" ht="14.25" x14ac:dyDescent="0.2">
      <c r="A100" s="104"/>
      <c r="B100" s="96"/>
      <c r="C100" s="96" t="s">
        <v>196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99" t="s">
        <v>50</v>
      </c>
      <c r="W100" s="166"/>
      <c r="X100" s="247" t="s">
        <v>51</v>
      </c>
      <c r="Y100" s="248"/>
      <c r="Z100" s="166"/>
      <c r="AA100" s="101"/>
      <c r="AB100" s="134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</row>
    <row r="101" spans="1:50" ht="6.75" customHeight="1" x14ac:dyDescent="0.2">
      <c r="A101" s="104"/>
      <c r="B101" s="96"/>
      <c r="C101" s="96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99"/>
      <c r="W101" s="97"/>
      <c r="X101" s="99"/>
      <c r="Y101" s="101"/>
      <c r="Z101" s="97"/>
      <c r="AA101" s="101"/>
      <c r="AB101" s="134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</row>
    <row r="102" spans="1:50" ht="14.25" x14ac:dyDescent="0.2">
      <c r="A102" s="104"/>
      <c r="B102" s="96"/>
      <c r="C102" s="96" t="s">
        <v>197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99" t="s">
        <v>50</v>
      </c>
      <c r="W102" s="166"/>
      <c r="X102" s="247" t="s">
        <v>51</v>
      </c>
      <c r="Y102" s="248"/>
      <c r="Z102" s="166"/>
      <c r="AA102" s="101"/>
      <c r="AB102" s="134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</row>
    <row r="103" spans="1:50" ht="6.75" customHeight="1" x14ac:dyDescent="0.2">
      <c r="A103" s="104"/>
      <c r="B103" s="96"/>
      <c r="C103" s="96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99"/>
      <c r="W103" s="97"/>
      <c r="X103" s="99"/>
      <c r="Y103" s="101"/>
      <c r="Z103" s="97"/>
      <c r="AA103" s="101"/>
      <c r="AB103" s="134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</row>
    <row r="104" spans="1:50" ht="29.25" customHeight="1" x14ac:dyDescent="0.2">
      <c r="A104" s="104"/>
      <c r="B104" s="96"/>
      <c r="C104" s="190" t="s">
        <v>195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01"/>
      <c r="AB104" s="134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</row>
    <row r="105" spans="1:50" ht="6.75" customHeight="1" x14ac:dyDescent="0.2">
      <c r="A105" s="10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134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</row>
    <row r="106" spans="1:50" ht="6.75" customHeight="1" x14ac:dyDescent="0.2">
      <c r="A106" s="101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134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</row>
    <row r="107" spans="1:50" ht="15.75" x14ac:dyDescent="0.25">
      <c r="A107" s="28"/>
      <c r="B107" s="8" t="s">
        <v>53</v>
      </c>
      <c r="C107" s="9"/>
      <c r="D107" s="9"/>
      <c r="E107" s="10"/>
      <c r="F107" s="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34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</row>
    <row r="108" spans="1:50" ht="6.75" customHeight="1" x14ac:dyDescent="0.25">
      <c r="A108" s="28"/>
      <c r="B108" s="8"/>
      <c r="C108" s="9"/>
      <c r="D108" s="9"/>
      <c r="E108" s="10"/>
      <c r="F108" s="1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34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</row>
    <row r="109" spans="1:50" ht="15" x14ac:dyDescent="0.25">
      <c r="A109" s="104"/>
      <c r="B109" s="96"/>
      <c r="C109" s="100" t="s">
        <v>204</v>
      </c>
      <c r="D109" s="96"/>
      <c r="E109" s="96"/>
      <c r="F109" s="96"/>
      <c r="G109" s="96"/>
      <c r="H109" s="96"/>
      <c r="I109" s="104"/>
      <c r="J109" s="104"/>
      <c r="K109" s="104"/>
      <c r="L109" s="104"/>
      <c r="M109" s="97"/>
      <c r="N109" s="101"/>
      <c r="O109" s="101"/>
      <c r="P109" s="97"/>
      <c r="Q109" s="101"/>
      <c r="R109" s="101"/>
      <c r="S109" s="101"/>
      <c r="T109" s="101"/>
      <c r="U109" s="101"/>
      <c r="V109" s="99" t="s">
        <v>50</v>
      </c>
      <c r="W109" s="166"/>
      <c r="X109" s="247" t="s">
        <v>51</v>
      </c>
      <c r="Y109" s="248"/>
      <c r="Z109" s="166"/>
      <c r="AA109" s="101"/>
      <c r="AB109" s="134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</row>
    <row r="110" spans="1:50" ht="6.75" customHeight="1" x14ac:dyDescent="0.25">
      <c r="A110" s="104"/>
      <c r="B110" s="96"/>
      <c r="C110" s="100"/>
      <c r="D110" s="96"/>
      <c r="E110" s="96"/>
      <c r="F110" s="96"/>
      <c r="G110" s="96"/>
      <c r="H110" s="96"/>
      <c r="I110" s="104"/>
      <c r="J110" s="104"/>
      <c r="K110" s="104"/>
      <c r="L110" s="104"/>
      <c r="M110" s="97"/>
      <c r="N110" s="101"/>
      <c r="O110" s="101"/>
      <c r="P110" s="97"/>
      <c r="Q110" s="101"/>
      <c r="R110" s="101"/>
      <c r="S110" s="101"/>
      <c r="T110" s="101"/>
      <c r="U110" s="101"/>
      <c r="V110" s="99"/>
      <c r="W110" s="97"/>
      <c r="X110" s="99"/>
      <c r="Y110" s="101"/>
      <c r="Z110" s="97"/>
      <c r="AA110" s="101"/>
      <c r="AB110" s="134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</row>
    <row r="111" spans="1:50" ht="14.25" x14ac:dyDescent="0.2">
      <c r="A111" s="104"/>
      <c r="B111" s="96"/>
      <c r="C111" s="176" t="s">
        <v>165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209"/>
      <c r="S111" s="167"/>
      <c r="T111" s="112"/>
      <c r="U111" s="113"/>
      <c r="V111" s="79" t="s">
        <v>164</v>
      </c>
      <c r="W111" s="214"/>
      <c r="X111" s="215"/>
      <c r="Y111" s="101"/>
      <c r="Z111" s="90" t="s">
        <v>65</v>
      </c>
      <c r="AA111" s="101"/>
      <c r="AB111" s="134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</row>
    <row r="112" spans="1:50" ht="6.75" customHeight="1" x14ac:dyDescent="0.2">
      <c r="A112" s="104"/>
      <c r="B112" s="96"/>
      <c r="C112" s="9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89"/>
      <c r="T112" s="112"/>
      <c r="U112" s="112"/>
      <c r="V112" s="99"/>
      <c r="W112" s="97"/>
      <c r="X112" s="101"/>
      <c r="Y112" s="101"/>
      <c r="Z112" s="89"/>
      <c r="AA112" s="101"/>
      <c r="AB112" s="134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</row>
    <row r="113" spans="1:56" ht="14.25" x14ac:dyDescent="0.2">
      <c r="A113" s="104"/>
      <c r="B113" s="96"/>
      <c r="C113" s="176" t="s">
        <v>64</v>
      </c>
      <c r="D113" s="186"/>
      <c r="E113" s="213"/>
      <c r="F113" s="166"/>
      <c r="G113" s="101"/>
      <c r="H113" s="101"/>
      <c r="I113" s="178" t="s">
        <v>66</v>
      </c>
      <c r="J113" s="186"/>
      <c r="K113" s="186"/>
      <c r="L113" s="213"/>
      <c r="M113" s="166"/>
      <c r="N113" s="101"/>
      <c r="O113" s="101"/>
      <c r="P113" s="178" t="s">
        <v>67</v>
      </c>
      <c r="Q113" s="186"/>
      <c r="R113" s="186"/>
      <c r="S113" s="186"/>
      <c r="T113" s="212"/>
      <c r="U113" s="97"/>
      <c r="V113" s="99" t="s">
        <v>50</v>
      </c>
      <c r="W113" s="166"/>
      <c r="X113" s="247" t="s">
        <v>51</v>
      </c>
      <c r="Y113" s="248"/>
      <c r="Z113" s="166"/>
      <c r="AA113" s="101"/>
      <c r="AB113" s="134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</row>
    <row r="114" spans="1:56" ht="6.75" customHeight="1" x14ac:dyDescent="0.2">
      <c r="A114" s="104"/>
      <c r="B114" s="96"/>
      <c r="C114" s="96"/>
      <c r="D114" s="112"/>
      <c r="E114" s="101"/>
      <c r="F114" s="97"/>
      <c r="G114" s="101"/>
      <c r="H114" s="101"/>
      <c r="I114" s="95"/>
      <c r="J114" s="112"/>
      <c r="K114" s="112"/>
      <c r="L114" s="101"/>
      <c r="M114" s="97"/>
      <c r="N114" s="101"/>
      <c r="O114" s="101"/>
      <c r="P114" s="95"/>
      <c r="Q114" s="112"/>
      <c r="R114" s="112"/>
      <c r="S114" s="112"/>
      <c r="T114" s="101"/>
      <c r="U114" s="97"/>
      <c r="V114" s="99"/>
      <c r="W114" s="97"/>
      <c r="X114" s="101"/>
      <c r="Y114" s="101"/>
      <c r="Z114" s="89"/>
      <c r="AA114" s="101"/>
      <c r="AB114" s="134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</row>
    <row r="115" spans="1:56" ht="14.25" x14ac:dyDescent="0.2">
      <c r="A115" s="104"/>
      <c r="B115" s="96"/>
      <c r="C115" s="185" t="s">
        <v>168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97"/>
      <c r="V115" s="99" t="s">
        <v>50</v>
      </c>
      <c r="W115" s="166"/>
      <c r="X115" s="247" t="s">
        <v>51</v>
      </c>
      <c r="Y115" s="248"/>
      <c r="Z115" s="166"/>
      <c r="AA115" s="101"/>
      <c r="AB115" s="134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</row>
    <row r="116" spans="1:56" ht="6.75" customHeight="1" x14ac:dyDescent="0.2">
      <c r="A116" s="10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89"/>
      <c r="AB116" s="134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</row>
    <row r="117" spans="1:56" ht="6.75" customHeight="1" x14ac:dyDescent="0.2">
      <c r="A117" s="159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89"/>
      <c r="AB117" s="159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</row>
    <row r="118" spans="1:56" ht="15" x14ac:dyDescent="0.25">
      <c r="A118" s="28"/>
      <c r="B118" s="63" t="s">
        <v>176</v>
      </c>
      <c r="C118" s="28"/>
      <c r="D118" s="28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</row>
    <row r="119" spans="1:56" ht="6.75" customHeight="1" x14ac:dyDescent="0.2">
      <c r="A119" s="28"/>
      <c r="B119" s="28"/>
      <c r="C119" s="28"/>
      <c r="D119" s="28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</row>
    <row r="120" spans="1:56" ht="14.25" customHeight="1" x14ac:dyDescent="0.2">
      <c r="A120" s="28"/>
      <c r="B120" s="28"/>
      <c r="C120" s="92" t="s">
        <v>10</v>
      </c>
      <c r="D120" s="28"/>
      <c r="E120" s="159"/>
      <c r="F120" s="159"/>
      <c r="G120" s="159"/>
      <c r="H120" s="159"/>
      <c r="I120" s="17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200"/>
      <c r="AA120" s="159"/>
      <c r="AB120" s="159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</row>
    <row r="121" spans="1:56" ht="6.75" customHeight="1" x14ac:dyDescent="0.2">
      <c r="A121" s="28"/>
      <c r="B121" s="28"/>
      <c r="C121" s="28"/>
      <c r="D121" s="28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</row>
    <row r="122" spans="1:56" ht="14.25" customHeight="1" x14ac:dyDescent="0.2">
      <c r="A122" s="28"/>
      <c r="B122" s="28"/>
      <c r="C122" s="92" t="s">
        <v>14</v>
      </c>
      <c r="D122" s="28"/>
      <c r="E122" s="159"/>
      <c r="F122" s="159"/>
      <c r="G122" s="159"/>
      <c r="H122" s="159"/>
      <c r="I122" s="201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200"/>
      <c r="AA122" s="159"/>
      <c r="AB122" s="159"/>
      <c r="AC122" s="132"/>
      <c r="AD122" s="132"/>
      <c r="AE122" s="132"/>
      <c r="AF122" s="132"/>
      <c r="AG122" s="141"/>
      <c r="AH122" s="141"/>
      <c r="AI122" s="20"/>
      <c r="AJ122" s="20"/>
      <c r="AK122" s="20"/>
      <c r="AL122" s="20"/>
      <c r="AM122" s="252"/>
      <c r="AN122" s="252"/>
      <c r="AO122" s="252"/>
      <c r="AP122" s="252"/>
      <c r="AQ122" s="20"/>
      <c r="AR122" s="20"/>
      <c r="AS122" s="20"/>
      <c r="AT122" s="20"/>
      <c r="AU122" s="20"/>
      <c r="AV122" s="20"/>
      <c r="AW122" s="20"/>
      <c r="AX122" s="20"/>
      <c r="AY122" s="249"/>
      <c r="AZ122" s="250"/>
      <c r="BA122" s="250"/>
      <c r="BB122" s="250"/>
      <c r="BC122" s="250"/>
      <c r="BD122" s="251"/>
    </row>
    <row r="123" spans="1:56" ht="6.75" customHeight="1" x14ac:dyDescent="0.2">
      <c r="A123" s="28"/>
      <c r="B123" s="28"/>
      <c r="C123" s="28"/>
      <c r="D123" s="28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32"/>
      <c r="AD123" s="132"/>
      <c r="AE123" s="132"/>
      <c r="AF123" s="132"/>
      <c r="AG123" s="141"/>
      <c r="AH123" s="141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</row>
    <row r="124" spans="1:56" ht="14.25" customHeight="1" x14ac:dyDescent="0.2">
      <c r="A124" s="28"/>
      <c r="B124" s="28"/>
      <c r="C124" s="28" t="s">
        <v>207</v>
      </c>
      <c r="D124" s="28"/>
      <c r="E124" s="159"/>
      <c r="F124" s="159"/>
      <c r="G124" s="159"/>
      <c r="H124" s="159"/>
      <c r="I124" s="205"/>
      <c r="J124" s="206"/>
      <c r="K124" s="206"/>
      <c r="L124" s="206"/>
      <c r="M124" s="159"/>
      <c r="N124" s="159"/>
      <c r="O124" s="159" t="s">
        <v>208</v>
      </c>
      <c r="P124" s="159"/>
      <c r="Q124" s="159"/>
      <c r="R124" s="159"/>
      <c r="S124" s="159"/>
      <c r="T124" s="159"/>
      <c r="U124" s="194"/>
      <c r="V124" s="194"/>
      <c r="W124" s="194"/>
      <c r="X124" s="194"/>
      <c r="Y124" s="194"/>
      <c r="Z124" s="194"/>
      <c r="AA124" s="159"/>
      <c r="AB124" s="159"/>
      <c r="AC124" s="132"/>
      <c r="AD124" s="132"/>
      <c r="AE124" s="132"/>
      <c r="AF124" s="132"/>
      <c r="AG124" s="141"/>
      <c r="AH124" s="141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</row>
    <row r="125" spans="1:56" ht="6.75" customHeight="1" x14ac:dyDescent="0.2">
      <c r="A125" s="28"/>
      <c r="B125" s="28"/>
      <c r="C125" s="28"/>
      <c r="D125" s="28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32"/>
      <c r="AD125" s="132"/>
      <c r="AE125" s="132"/>
      <c r="AF125" s="132"/>
      <c r="AG125" s="141"/>
      <c r="AH125" s="141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</row>
    <row r="126" spans="1:56" ht="14.25" customHeight="1" x14ac:dyDescent="0.2">
      <c r="A126" s="28"/>
      <c r="B126" s="28"/>
      <c r="C126" s="28" t="s">
        <v>209</v>
      </c>
      <c r="D126" s="28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8" t="s">
        <v>50</v>
      </c>
      <c r="W126" s="166"/>
      <c r="X126" s="247" t="s">
        <v>230</v>
      </c>
      <c r="Y126" s="248"/>
      <c r="Z126" s="166"/>
      <c r="AA126" s="159"/>
      <c r="AB126" s="159"/>
      <c r="AC126" s="132"/>
      <c r="AD126" s="132"/>
      <c r="AE126" s="132"/>
      <c r="AF126" s="132"/>
      <c r="AG126" s="141"/>
      <c r="AH126" s="141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</row>
    <row r="127" spans="1:56" ht="6.75" customHeight="1" x14ac:dyDescent="0.2">
      <c r="A127" s="159"/>
      <c r="B127" s="3"/>
      <c r="C127" s="3"/>
      <c r="D127" s="3"/>
      <c r="E127" s="3"/>
      <c r="F127" s="3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89"/>
      <c r="AB127" s="159"/>
      <c r="AC127" s="132"/>
      <c r="AD127" s="132"/>
      <c r="AE127" s="132"/>
      <c r="AF127" s="132"/>
      <c r="AG127" s="141"/>
      <c r="AH127" s="141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</row>
    <row r="128" spans="1:56" ht="6.75" customHeight="1" x14ac:dyDescent="0.2">
      <c r="A128" s="159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89"/>
      <c r="AB128" s="159"/>
      <c r="AC128" s="132"/>
      <c r="AD128" s="132"/>
      <c r="AE128" s="132"/>
      <c r="AF128" s="132"/>
      <c r="AG128" s="141"/>
      <c r="AH128" s="141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142"/>
      <c r="BA128" s="153"/>
      <c r="BB128" s="142"/>
      <c r="BC128" s="20"/>
      <c r="BD128" s="153"/>
    </row>
    <row r="129" spans="1:56" ht="14.25" customHeight="1" x14ac:dyDescent="0.25">
      <c r="A129" s="28"/>
      <c r="B129" s="63" t="s">
        <v>233</v>
      </c>
      <c r="C129" s="28"/>
      <c r="D129" s="28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</row>
    <row r="130" spans="1:56" ht="6.75" customHeight="1" x14ac:dyDescent="0.2">
      <c r="A130" s="28"/>
      <c r="B130" s="168"/>
      <c r="C130" s="28"/>
      <c r="D130" s="28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</row>
    <row r="131" spans="1:56" ht="14.25" customHeight="1" x14ac:dyDescent="0.2">
      <c r="A131" s="28"/>
      <c r="B131" s="28"/>
      <c r="C131" s="64" t="s">
        <v>191</v>
      </c>
      <c r="D131" s="28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8" t="s">
        <v>50</v>
      </c>
      <c r="W131" s="166"/>
      <c r="X131" s="247" t="s">
        <v>230</v>
      </c>
      <c r="Y131" s="248"/>
      <c r="Z131" s="166"/>
      <c r="AA131" s="159"/>
      <c r="AB131" s="159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</row>
    <row r="132" spans="1:56" ht="14.25" customHeight="1" x14ac:dyDescent="0.2">
      <c r="A132" s="28"/>
      <c r="B132" s="28"/>
      <c r="C132" s="92" t="s">
        <v>159</v>
      </c>
      <c r="D132" s="92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159"/>
      <c r="V132" s="159"/>
      <c r="W132" s="159"/>
      <c r="X132" s="159"/>
      <c r="Y132" s="159"/>
      <c r="Z132" s="159"/>
      <c r="AA132" s="159"/>
      <c r="AB132" s="159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</row>
    <row r="133" spans="1:56" ht="14.25" customHeight="1" x14ac:dyDescent="0.2">
      <c r="A133" s="28"/>
      <c r="B133" s="28"/>
      <c r="C133" s="28"/>
      <c r="D133" s="28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</row>
    <row r="134" spans="1:56" ht="14.25" customHeight="1" x14ac:dyDescent="0.2">
      <c r="A134" s="28"/>
      <c r="B134" s="28"/>
      <c r="C134" s="92" t="s">
        <v>11</v>
      </c>
      <c r="D134" s="28"/>
      <c r="E134" s="159"/>
      <c r="F134" s="182"/>
      <c r="G134" s="183"/>
      <c r="H134" s="184"/>
      <c r="I134" s="159"/>
      <c r="J134" s="159"/>
      <c r="K134" s="89" t="s">
        <v>12</v>
      </c>
      <c r="L134" s="159"/>
      <c r="M134" s="159"/>
      <c r="N134" s="179"/>
      <c r="O134" s="180"/>
      <c r="P134" s="180"/>
      <c r="Q134" s="180"/>
      <c r="R134" s="180"/>
      <c r="S134" s="181"/>
      <c r="T134" s="158" t="s">
        <v>13</v>
      </c>
      <c r="U134" s="194"/>
      <c r="V134" s="194"/>
      <c r="W134" s="194"/>
      <c r="X134" s="194"/>
      <c r="Y134" s="159"/>
      <c r="Z134" s="89"/>
      <c r="AA134" s="159"/>
      <c r="AB134" s="159"/>
      <c r="AC134" s="132"/>
      <c r="AD134" s="175" t="str">
        <f>IF(U134&gt;0,"EUR","")</f>
        <v/>
      </c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</row>
    <row r="135" spans="1:56" ht="6.75" customHeight="1" x14ac:dyDescent="0.2">
      <c r="A135" s="28"/>
      <c r="B135" s="28"/>
      <c r="C135" s="28"/>
      <c r="D135" s="28"/>
      <c r="E135" s="159"/>
      <c r="F135" s="156"/>
      <c r="G135" s="156"/>
      <c r="H135" s="156"/>
      <c r="I135" s="159"/>
      <c r="J135" s="159"/>
      <c r="K135" s="159"/>
      <c r="L135" s="159"/>
      <c r="M135" s="159"/>
      <c r="N135" s="156"/>
      <c r="O135" s="156"/>
      <c r="P135" s="156"/>
      <c r="Q135" s="156"/>
      <c r="R135" s="156"/>
      <c r="S135" s="156"/>
      <c r="T135" s="159"/>
      <c r="U135" s="65"/>
      <c r="V135" s="65"/>
      <c r="W135" s="65"/>
      <c r="X135" s="65"/>
      <c r="Y135" s="159"/>
      <c r="Z135" s="159"/>
      <c r="AA135" s="159"/>
      <c r="AB135" s="159"/>
      <c r="AC135" s="132"/>
      <c r="AD135" s="175" t="str">
        <f t="shared" ref="AD135:AD139" si="0">IF(U135&gt;0,"EUR","")</f>
        <v/>
      </c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</row>
    <row r="136" spans="1:56" ht="14.25" customHeight="1" x14ac:dyDescent="0.2">
      <c r="A136" s="28"/>
      <c r="B136" s="28"/>
      <c r="C136" s="92" t="s">
        <v>11</v>
      </c>
      <c r="D136" s="28"/>
      <c r="E136" s="159"/>
      <c r="F136" s="179"/>
      <c r="G136" s="180"/>
      <c r="H136" s="181"/>
      <c r="I136" s="159"/>
      <c r="J136" s="159"/>
      <c r="K136" s="89" t="s">
        <v>12</v>
      </c>
      <c r="L136" s="159"/>
      <c r="M136" s="159"/>
      <c r="N136" s="179"/>
      <c r="O136" s="180"/>
      <c r="P136" s="180"/>
      <c r="Q136" s="180"/>
      <c r="R136" s="180"/>
      <c r="S136" s="181"/>
      <c r="T136" s="158" t="s">
        <v>13</v>
      </c>
      <c r="U136" s="194"/>
      <c r="V136" s="194"/>
      <c r="W136" s="194"/>
      <c r="X136" s="194"/>
      <c r="Y136" s="159"/>
      <c r="Z136" s="89"/>
      <c r="AA136" s="159"/>
      <c r="AB136" s="159"/>
      <c r="AC136" s="132"/>
      <c r="AD136" s="175" t="str">
        <f t="shared" si="0"/>
        <v/>
      </c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</row>
    <row r="137" spans="1:56" ht="6.75" customHeight="1" x14ac:dyDescent="0.2">
      <c r="A137" s="28"/>
      <c r="B137" s="28"/>
      <c r="C137" s="28"/>
      <c r="D137" s="28"/>
      <c r="E137" s="159"/>
      <c r="F137" s="156"/>
      <c r="G137" s="156"/>
      <c r="H137" s="156"/>
      <c r="I137" s="159"/>
      <c r="J137" s="159"/>
      <c r="K137" s="159"/>
      <c r="L137" s="159"/>
      <c r="M137" s="159"/>
      <c r="N137" s="156"/>
      <c r="O137" s="156"/>
      <c r="P137" s="156"/>
      <c r="Q137" s="156"/>
      <c r="R137" s="156"/>
      <c r="S137" s="156"/>
      <c r="T137" s="159"/>
      <c r="U137" s="65"/>
      <c r="V137" s="65"/>
      <c r="W137" s="65"/>
      <c r="X137" s="65"/>
      <c r="Y137" s="159"/>
      <c r="Z137" s="159"/>
      <c r="AA137" s="159"/>
      <c r="AB137" s="159"/>
      <c r="AC137" s="132"/>
      <c r="AD137" s="175" t="str">
        <f t="shared" si="0"/>
        <v/>
      </c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</row>
    <row r="138" spans="1:56" ht="14.25" customHeight="1" x14ac:dyDescent="0.2">
      <c r="A138" s="28"/>
      <c r="B138" s="28"/>
      <c r="C138" s="92" t="s">
        <v>11</v>
      </c>
      <c r="D138" s="28"/>
      <c r="E138" s="159"/>
      <c r="F138" s="179"/>
      <c r="G138" s="180"/>
      <c r="H138" s="181"/>
      <c r="I138" s="159"/>
      <c r="J138" s="159"/>
      <c r="K138" s="89" t="s">
        <v>12</v>
      </c>
      <c r="L138" s="159"/>
      <c r="M138" s="159"/>
      <c r="N138" s="179"/>
      <c r="O138" s="180"/>
      <c r="P138" s="180"/>
      <c r="Q138" s="180"/>
      <c r="R138" s="180"/>
      <c r="S138" s="181"/>
      <c r="T138" s="158" t="s">
        <v>13</v>
      </c>
      <c r="U138" s="194"/>
      <c r="V138" s="194"/>
      <c r="W138" s="194"/>
      <c r="X138" s="194"/>
      <c r="Y138" s="159"/>
      <c r="Z138" s="89"/>
      <c r="AA138" s="159"/>
      <c r="AB138" s="159"/>
      <c r="AC138" s="132"/>
      <c r="AD138" s="175" t="str">
        <f t="shared" si="0"/>
        <v/>
      </c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</row>
    <row r="139" spans="1:56" ht="6.75" customHeight="1" x14ac:dyDescent="0.2">
      <c r="A139" s="28"/>
      <c r="B139" s="28"/>
      <c r="C139" s="28"/>
      <c r="D139" s="28"/>
      <c r="E139" s="159"/>
      <c r="F139" s="156"/>
      <c r="G139" s="156"/>
      <c r="H139" s="156"/>
      <c r="I139" s="159"/>
      <c r="J139" s="159"/>
      <c r="K139" s="159"/>
      <c r="L139" s="159"/>
      <c r="M139" s="159"/>
      <c r="N139" s="156"/>
      <c r="O139" s="156"/>
      <c r="P139" s="156"/>
      <c r="Q139" s="156"/>
      <c r="R139" s="156"/>
      <c r="S139" s="156"/>
      <c r="T139" s="159"/>
      <c r="U139" s="65"/>
      <c r="V139" s="65"/>
      <c r="W139" s="65"/>
      <c r="X139" s="65"/>
      <c r="Y139" s="159"/>
      <c r="Z139" s="159"/>
      <c r="AA139" s="159"/>
      <c r="AB139" s="159"/>
      <c r="AC139" s="132"/>
      <c r="AD139" s="132" t="str">
        <f t="shared" si="0"/>
        <v/>
      </c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</row>
    <row r="140" spans="1:56" ht="14.25" customHeight="1" x14ac:dyDescent="0.2">
      <c r="A140" s="28"/>
      <c r="B140" s="28"/>
      <c r="C140" s="92"/>
      <c r="D140" s="28"/>
      <c r="E140" s="159"/>
      <c r="F140" s="216"/>
      <c r="G140" s="217"/>
      <c r="H140" s="217"/>
      <c r="I140" s="159"/>
      <c r="J140" s="159"/>
      <c r="K140" s="218" t="s">
        <v>57</v>
      </c>
      <c r="L140" s="219"/>
      <c r="M140" s="219"/>
      <c r="N140" s="219"/>
      <c r="O140" s="219"/>
      <c r="P140" s="219"/>
      <c r="Q140" s="219"/>
      <c r="R140" s="219"/>
      <c r="S140" s="219"/>
      <c r="T140" s="158"/>
      <c r="U140" s="220">
        <f>SUM(U134:X138)</f>
        <v>0</v>
      </c>
      <c r="V140" s="220"/>
      <c r="W140" s="220"/>
      <c r="X140" s="220"/>
      <c r="Y140" s="159"/>
      <c r="Z140" s="89"/>
      <c r="AA140" s="159"/>
      <c r="AB140" s="159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</row>
    <row r="141" spans="1:56" ht="6.75" customHeight="1" x14ac:dyDescent="0.2">
      <c r="A141" s="15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89"/>
      <c r="AB141" s="159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</row>
    <row r="142" spans="1:56" ht="14.25" x14ac:dyDescent="0.2">
      <c r="A142" s="15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89"/>
      <c r="AB142" s="159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</row>
    <row r="143" spans="1:56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</row>
    <row r="144" spans="1:56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</row>
    <row r="145" spans="1:50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</row>
    <row r="146" spans="1:50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</row>
    <row r="147" spans="1:50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</row>
    <row r="148" spans="1:50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</row>
    <row r="149" spans="1:50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</row>
    <row r="150" spans="1:50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</row>
    <row r="151" spans="1:50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</row>
    <row r="152" spans="1:50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</row>
    <row r="153" spans="1:50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</row>
    <row r="154" spans="1:50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</row>
    <row r="155" spans="1:50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</row>
    <row r="156" spans="1:50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</row>
    <row r="157" spans="1:50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</row>
    <row r="158" spans="1:50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</row>
    <row r="159" spans="1:50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</row>
    <row r="160" spans="1:50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</row>
    <row r="161" spans="1:50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</row>
    <row r="162" spans="1:50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</row>
    <row r="163" spans="1:50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</row>
    <row r="164" spans="1:50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</row>
    <row r="165" spans="1:50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</row>
    <row r="166" spans="1:50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</row>
    <row r="167" spans="1:50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</row>
    <row r="168" spans="1:50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</row>
    <row r="169" spans="1:50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</row>
    <row r="170" spans="1:50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</row>
    <row r="171" spans="1:50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</row>
    <row r="172" spans="1:50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</row>
    <row r="173" spans="1:50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</row>
    <row r="174" spans="1:50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</row>
    <row r="175" spans="1:50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</row>
    <row r="176" spans="1:50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</row>
    <row r="177" spans="1:50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</row>
    <row r="178" spans="1:50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</row>
    <row r="179" spans="1:50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</row>
    <row r="180" spans="1:50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</row>
    <row r="181" spans="1:50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</row>
    <row r="182" spans="1:50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</row>
    <row r="183" spans="1:50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</row>
    <row r="184" spans="1:50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</row>
    <row r="185" spans="1:50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</row>
    <row r="186" spans="1:50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</row>
    <row r="187" spans="1:50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</row>
    <row r="188" spans="1:50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</row>
    <row r="189" spans="1:50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</row>
    <row r="190" spans="1:50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</row>
    <row r="191" spans="1:50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</row>
    <row r="192" spans="1:50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</row>
    <row r="193" spans="1:50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</row>
    <row r="194" spans="1:50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</row>
    <row r="195" spans="1:50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</row>
    <row r="196" spans="1:50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</row>
    <row r="197" spans="1:50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</row>
    <row r="198" spans="1:50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</row>
    <row r="199" spans="1:50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</row>
    <row r="200" spans="1:50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</row>
    <row r="201" spans="1:50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</row>
    <row r="202" spans="1:50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</row>
    <row r="203" spans="1:50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</row>
    <row r="204" spans="1:50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</row>
    <row r="205" spans="1:50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</row>
    <row r="206" spans="1:50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</row>
    <row r="207" spans="1:50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</row>
    <row r="208" spans="1:50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</row>
    <row r="209" spans="1:50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</row>
    <row r="210" spans="1:50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</row>
    <row r="211" spans="1:50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</row>
    <row r="212" spans="1:50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</row>
    <row r="213" spans="1:50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</row>
    <row r="214" spans="1:50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</row>
    <row r="215" spans="1:50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</row>
    <row r="216" spans="1:50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</row>
    <row r="217" spans="1:50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</row>
    <row r="218" spans="1:50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</row>
    <row r="219" spans="1:50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</row>
    <row r="220" spans="1:50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</row>
    <row r="221" spans="1:50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</row>
    <row r="222" spans="1:50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</row>
    <row r="223" spans="1:50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</row>
    <row r="224" spans="1:50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</row>
    <row r="225" spans="1:50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</row>
    <row r="226" spans="1:50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</row>
    <row r="227" spans="1:50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</row>
    <row r="228" spans="1:50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</row>
    <row r="229" spans="1:50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</row>
    <row r="230" spans="1:50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</row>
    <row r="231" spans="1:50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</row>
    <row r="232" spans="1:50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</row>
    <row r="233" spans="1:50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</row>
    <row r="234" spans="1:50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</row>
    <row r="235" spans="1:50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</row>
    <row r="236" spans="1:50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</row>
    <row r="237" spans="1:50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</row>
    <row r="238" spans="1:50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</row>
    <row r="239" spans="1:50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</row>
    <row r="240" spans="1:50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</row>
    <row r="241" spans="1:50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</row>
    <row r="242" spans="1:50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</row>
    <row r="243" spans="1:50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</row>
    <row r="244" spans="1:50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</row>
    <row r="245" spans="1:50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</row>
    <row r="246" spans="1:50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</row>
    <row r="247" spans="1:50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</row>
    <row r="248" spans="1:50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</row>
    <row r="249" spans="1:50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</row>
    <row r="250" spans="1:50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</row>
    <row r="251" spans="1:50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</row>
    <row r="252" spans="1:50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</row>
    <row r="253" spans="1:50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</row>
    <row r="254" spans="1:50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</row>
    <row r="255" spans="1:50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</row>
    <row r="256" spans="1:50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</row>
    <row r="257" spans="1:50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</row>
    <row r="258" spans="1:50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</row>
    <row r="259" spans="1:50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  <c r="AX259" s="132"/>
    </row>
    <row r="260" spans="1:50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  <c r="AX260" s="132"/>
    </row>
    <row r="261" spans="1:50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  <c r="AX261" s="132"/>
    </row>
    <row r="262" spans="1:50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  <c r="AX262" s="132"/>
    </row>
  </sheetData>
  <sheetProtection algorithmName="SHA-512" hashValue="BbGd49HF72TPPd4IcioRrRlxdSwN7k4R1uPO9MD+V7iBr8vbNMeyQP7P0w2IaK8WUYjp3ork4vooQQVmOLi7LQ==" saltValue="uuhHXdFozCFX7yPPhHCyWQ==" spinCount="100000" sheet="1" objects="1" scenarios="1"/>
  <mergeCells count="68">
    <mergeCell ref="X126:Y126"/>
    <mergeCell ref="X131:Y131"/>
    <mergeCell ref="X69:Y69"/>
    <mergeCell ref="X72:Y72"/>
    <mergeCell ref="X85:Y85"/>
    <mergeCell ref="X83:Y83"/>
    <mergeCell ref="X81:Y81"/>
    <mergeCell ref="I120:Z120"/>
    <mergeCell ref="I122:Z122"/>
    <mergeCell ref="I124:L124"/>
    <mergeCell ref="U124:Z124"/>
    <mergeCell ref="D71:T71"/>
    <mergeCell ref="D78:T78"/>
    <mergeCell ref="D80:T80"/>
    <mergeCell ref="D83:T83"/>
    <mergeCell ref="X78:Y78"/>
    <mergeCell ref="F138:H138"/>
    <mergeCell ref="N138:S138"/>
    <mergeCell ref="U138:X138"/>
    <mergeCell ref="F140:H140"/>
    <mergeCell ref="K140:S140"/>
    <mergeCell ref="U140:X140"/>
    <mergeCell ref="N134:S134"/>
    <mergeCell ref="U134:X134"/>
    <mergeCell ref="F136:H136"/>
    <mergeCell ref="N136:S136"/>
    <mergeCell ref="U136:X136"/>
    <mergeCell ref="F134:H134"/>
    <mergeCell ref="U19:W19"/>
    <mergeCell ref="B2:T2"/>
    <mergeCell ref="K24:L24"/>
    <mergeCell ref="K26:L26"/>
    <mergeCell ref="G8:M8"/>
    <mergeCell ref="T8:Z8"/>
    <mergeCell ref="G10:M10"/>
    <mergeCell ref="T10:Z10"/>
    <mergeCell ref="W13:Y17"/>
    <mergeCell ref="D67:T67"/>
    <mergeCell ref="K30:O30"/>
    <mergeCell ref="D68:T68"/>
    <mergeCell ref="D69:S69"/>
    <mergeCell ref="B14:E15"/>
    <mergeCell ref="X32:AA32"/>
    <mergeCell ref="K28:L28"/>
    <mergeCell ref="X51:AA51"/>
    <mergeCell ref="X56:AA56"/>
    <mergeCell ref="X58:Y58"/>
    <mergeCell ref="X102:Y102"/>
    <mergeCell ref="X100:Y100"/>
    <mergeCell ref="X96:Y96"/>
    <mergeCell ref="X91:Y91"/>
    <mergeCell ref="X109:Y109"/>
    <mergeCell ref="X113:Y113"/>
    <mergeCell ref="X115:Y115"/>
    <mergeCell ref="AY122:BD122"/>
    <mergeCell ref="D85:T85"/>
    <mergeCell ref="C96:T96"/>
    <mergeCell ref="C98:E98"/>
    <mergeCell ref="C111:R111"/>
    <mergeCell ref="I98:K98"/>
    <mergeCell ref="O98:Q98"/>
    <mergeCell ref="C104:Z104"/>
    <mergeCell ref="W111:X111"/>
    <mergeCell ref="C113:E113"/>
    <mergeCell ref="I113:L113"/>
    <mergeCell ref="P113:T113"/>
    <mergeCell ref="C115:T115"/>
    <mergeCell ref="AM122:AP122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ignoredErrors>
    <ignoredError sqref="C67 C71 C78 C83 C80 C85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/>
  </sheetPr>
  <dimension ref="A1:AU1280"/>
  <sheetViews>
    <sheetView showGridLines="0" zoomScaleNormal="100" workbookViewId="0">
      <selection activeCell="G8" sqref="G8:M8"/>
    </sheetView>
  </sheetViews>
  <sheetFormatPr baseColWidth="10" defaultRowHeight="12.75" x14ac:dyDescent="0.2"/>
  <cols>
    <col min="1" max="1" width="3.140625" style="127" customWidth="1"/>
    <col min="2" max="2" width="3.85546875" style="127" customWidth="1"/>
    <col min="3" max="3" width="4.28515625" style="127" customWidth="1"/>
    <col min="4" max="4" width="3.140625" style="127" customWidth="1"/>
    <col min="5" max="5" width="11.42578125" style="127"/>
    <col min="6" max="7" width="4.5703125" style="127" customWidth="1"/>
    <col min="8" max="8" width="3.140625" style="127" customWidth="1"/>
    <col min="9" max="9" width="7" style="127" customWidth="1"/>
    <col min="10" max="10" width="3" style="127" customWidth="1"/>
    <col min="11" max="11" width="6.7109375" style="127" customWidth="1"/>
    <col min="12" max="12" width="4.5703125" style="127" customWidth="1"/>
    <col min="13" max="13" width="4.140625" style="127" customWidth="1"/>
    <col min="14" max="14" width="4.42578125" style="127" customWidth="1"/>
    <col min="15" max="15" width="3.42578125" style="127" customWidth="1"/>
    <col min="16" max="16" width="4.42578125" style="127" customWidth="1"/>
    <col min="17" max="17" width="4.5703125" style="127" customWidth="1"/>
    <col min="18" max="18" width="4.7109375" style="127" customWidth="1"/>
    <col min="19" max="19" width="6.5703125" style="127" customWidth="1"/>
    <col min="20" max="20" width="12.7109375" style="127" customWidth="1"/>
    <col min="21" max="21" width="4" style="127" customWidth="1"/>
    <col min="22" max="22" width="3.85546875" style="127" customWidth="1"/>
    <col min="23" max="23" width="5.140625" style="127" customWidth="1"/>
    <col min="24" max="24" width="4.85546875" style="127" customWidth="1"/>
    <col min="25" max="25" width="1.42578125" style="127" customWidth="1"/>
    <col min="26" max="26" width="5.140625" style="127" customWidth="1"/>
    <col min="27" max="27" width="1.5703125" style="127" customWidth="1"/>
    <col min="28" max="28" width="2.42578125" style="127" customWidth="1"/>
    <col min="29" max="29" width="11.42578125" style="127"/>
    <col min="30" max="33" width="8.7109375" style="127" customWidth="1"/>
    <col min="34" max="16384" width="11.42578125" style="127"/>
  </cols>
  <sheetData>
    <row r="1" spans="1:47" ht="23.25" x14ac:dyDescent="0.2">
      <c r="A1" s="7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101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23.25" x14ac:dyDescent="0.2">
      <c r="A2" s="39"/>
      <c r="B2" s="221" t="s">
        <v>169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39"/>
      <c r="V2" s="39"/>
      <c r="W2" s="39"/>
      <c r="X2" s="39"/>
      <c r="Y2" s="39"/>
      <c r="Z2" s="39"/>
      <c r="AA2" s="39"/>
      <c r="AB2" s="101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47" ht="23.25" x14ac:dyDescent="0.35">
      <c r="A3" s="28"/>
      <c r="B3" s="40" t="s">
        <v>234</v>
      </c>
      <c r="C3" s="40"/>
      <c r="D3" s="4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</row>
    <row r="4" spans="1:47" ht="6.75" customHeight="1" x14ac:dyDescent="0.2">
      <c r="A4" s="101"/>
      <c r="B4" s="21"/>
      <c r="C4" s="21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01"/>
      <c r="AB4" s="101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</row>
    <row r="5" spans="1:47" ht="6.75" customHeight="1" x14ac:dyDescent="0.2">
      <c r="B5" s="95"/>
      <c r="C5" s="95"/>
      <c r="D5" s="9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</row>
    <row r="6" spans="1:47" ht="15.75" x14ac:dyDescent="0.25">
      <c r="B6" s="124" t="s">
        <v>160</v>
      </c>
      <c r="C6" s="95"/>
      <c r="D6" s="9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</row>
    <row r="7" spans="1:47" ht="6.75" customHeight="1" x14ac:dyDescent="0.2">
      <c r="B7" s="95"/>
      <c r="C7" s="95"/>
      <c r="D7" s="95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1:47" ht="15" x14ac:dyDescent="0.25">
      <c r="B8" s="22" t="s">
        <v>77</v>
      </c>
      <c r="C8" s="22"/>
      <c r="D8" s="22"/>
      <c r="E8" s="23"/>
      <c r="F8" s="23"/>
      <c r="G8" s="223"/>
      <c r="H8" s="223"/>
      <c r="I8" s="223"/>
      <c r="J8" s="223"/>
      <c r="K8" s="223"/>
      <c r="L8" s="223"/>
      <c r="M8" s="223"/>
      <c r="N8" s="73"/>
      <c r="O8" s="93" t="s">
        <v>75</v>
      </c>
      <c r="P8" s="94"/>
      <c r="Q8" s="94"/>
      <c r="R8" s="94"/>
      <c r="S8" s="94"/>
      <c r="T8" s="263"/>
      <c r="U8" s="263"/>
      <c r="V8" s="263"/>
      <c r="W8" s="263"/>
      <c r="X8" s="263"/>
      <c r="Y8" s="263"/>
      <c r="Z8" s="263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1:47" ht="6.75" customHeight="1" x14ac:dyDescent="0.2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4"/>
      <c r="P9" s="94"/>
      <c r="Q9" s="94"/>
      <c r="R9" s="94"/>
      <c r="S9" s="94"/>
      <c r="T9" s="89"/>
      <c r="U9" s="89"/>
      <c r="V9" s="89"/>
      <c r="W9" s="89"/>
      <c r="X9" s="89"/>
      <c r="Y9" s="89"/>
      <c r="Z9" s="89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1:47" ht="15" x14ac:dyDescent="0.25">
      <c r="B10" s="22" t="s">
        <v>78</v>
      </c>
      <c r="C10" s="22"/>
      <c r="D10" s="22"/>
      <c r="E10" s="23"/>
      <c r="F10" s="23"/>
      <c r="G10" s="223"/>
      <c r="H10" s="223"/>
      <c r="I10" s="223"/>
      <c r="J10" s="223"/>
      <c r="K10" s="223"/>
      <c r="L10" s="223"/>
      <c r="M10" s="223"/>
      <c r="N10" s="73"/>
      <c r="O10" s="93" t="s">
        <v>76</v>
      </c>
      <c r="P10" s="73"/>
      <c r="Q10" s="73"/>
      <c r="R10" s="73"/>
      <c r="S10" s="73"/>
      <c r="T10" s="263"/>
      <c r="U10" s="263"/>
      <c r="V10" s="263"/>
      <c r="W10" s="263"/>
      <c r="X10" s="263"/>
      <c r="Y10" s="263"/>
      <c r="Z10" s="263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1:47" ht="6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1:47" ht="7.5" customHeight="1" x14ac:dyDescent="0.2">
      <c r="A12" s="10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9"/>
      <c r="AB12" s="101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1:47" ht="14.25" customHeight="1" x14ac:dyDescent="0.25">
      <c r="A13" s="28"/>
      <c r="B13" s="1" t="s">
        <v>6</v>
      </c>
      <c r="C13" s="1"/>
      <c r="D13" s="1"/>
      <c r="E13" s="95"/>
      <c r="F13" s="101"/>
      <c r="G13" s="95" t="s">
        <v>15</v>
      </c>
      <c r="H13" s="95"/>
      <c r="I13" s="95"/>
      <c r="J13" s="95"/>
      <c r="K13" s="42"/>
      <c r="L13" s="116"/>
      <c r="M13" s="95"/>
      <c r="N13" s="95"/>
      <c r="O13" s="95"/>
      <c r="P13" s="95"/>
      <c r="Q13" s="95"/>
      <c r="R13" s="95"/>
      <c r="S13" s="95"/>
      <c r="T13" s="95"/>
      <c r="U13" s="74"/>
      <c r="V13" s="101"/>
      <c r="W13" s="231" t="s">
        <v>211</v>
      </c>
      <c r="X13" s="231"/>
      <c r="Y13" s="231"/>
      <c r="Z13" s="101"/>
      <c r="AA13" s="101"/>
      <c r="AB13" s="101"/>
      <c r="AC13" s="132"/>
      <c r="AD13" s="132"/>
      <c r="AE13" s="132" t="str">
        <f>IF(U13="x","Ferien-/Wochenendhaus",IF(U15="x","Ferienwohnung im Mehrfamilienhaus im Erdgeschoss/Souterrain",IF(U17="x","Ferienwohnung im Mehrfamilienhaus im Ober-/Dachgeschoss","")))</f>
        <v/>
      </c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1:47" ht="6.75" customHeight="1" x14ac:dyDescent="0.25">
      <c r="A14" s="28"/>
      <c r="B14" s="229"/>
      <c r="C14" s="229"/>
      <c r="D14" s="229"/>
      <c r="E14" s="229"/>
      <c r="F14" s="101"/>
      <c r="G14" s="95"/>
      <c r="H14" s="95"/>
      <c r="I14" s="95"/>
      <c r="J14" s="95"/>
      <c r="K14" s="95"/>
      <c r="L14" s="43"/>
      <c r="M14" s="95"/>
      <c r="N14" s="95"/>
      <c r="O14" s="95"/>
      <c r="P14" s="95"/>
      <c r="Q14" s="95"/>
      <c r="R14" s="95"/>
      <c r="S14" s="95"/>
      <c r="T14" s="95"/>
      <c r="U14" s="97"/>
      <c r="V14" s="101"/>
      <c r="W14" s="231"/>
      <c r="X14" s="231"/>
      <c r="Y14" s="231"/>
      <c r="Z14" s="101"/>
      <c r="AA14" s="101"/>
      <c r="AB14" s="101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1:47" ht="15" x14ac:dyDescent="0.25">
      <c r="A15" s="28"/>
      <c r="B15" s="229"/>
      <c r="C15" s="229"/>
      <c r="D15" s="229"/>
      <c r="E15" s="229"/>
      <c r="F15" s="101"/>
      <c r="G15" s="95" t="s">
        <v>161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74"/>
      <c r="V15" s="101"/>
      <c r="W15" s="231"/>
      <c r="X15" s="231"/>
      <c r="Y15" s="231"/>
      <c r="Z15" s="101"/>
      <c r="AA15" s="101"/>
      <c r="AB15" s="101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1:47" ht="6.75" customHeight="1" x14ac:dyDescent="0.2">
      <c r="A16" s="28"/>
      <c r="B16" s="28"/>
      <c r="C16" s="28"/>
      <c r="D16" s="28"/>
      <c r="E16" s="101"/>
      <c r="F16" s="101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7"/>
      <c r="V16" s="101"/>
      <c r="W16" s="231"/>
      <c r="X16" s="231"/>
      <c r="Y16" s="231"/>
      <c r="Z16" s="101"/>
      <c r="AA16" s="101"/>
      <c r="AB16" s="101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ht="14.25" customHeight="1" x14ac:dyDescent="0.25">
      <c r="A17" s="28"/>
      <c r="B17" s="28"/>
      <c r="C17" s="28"/>
      <c r="D17" s="28"/>
      <c r="E17" s="101"/>
      <c r="F17" s="101"/>
      <c r="G17" s="95" t="s">
        <v>162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74"/>
      <c r="V17" s="101"/>
      <c r="W17" s="231"/>
      <c r="X17" s="231"/>
      <c r="Y17" s="231"/>
      <c r="Z17" s="101"/>
      <c r="AA17" s="101"/>
      <c r="AB17" s="101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ht="6.75" customHeight="1" x14ac:dyDescent="0.2">
      <c r="A18" s="28"/>
      <c r="B18" s="28"/>
      <c r="C18" s="28"/>
      <c r="D18" s="28"/>
      <c r="E18" s="101"/>
      <c r="F18" s="101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101"/>
      <c r="V18" s="101"/>
      <c r="W18" s="101"/>
      <c r="X18" s="101"/>
      <c r="Y18" s="101"/>
      <c r="Z18" s="101"/>
      <c r="AA18" s="101"/>
      <c r="AB18" s="101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ht="14.25" customHeight="1" x14ac:dyDescent="0.25">
      <c r="A19" s="28"/>
      <c r="B19" s="92"/>
      <c r="C19" s="92"/>
      <c r="D19" s="92"/>
      <c r="E19" s="101"/>
      <c r="F19" s="101"/>
      <c r="G19" s="95" t="s">
        <v>8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4"/>
      <c r="R19" s="95"/>
      <c r="S19" s="95"/>
      <c r="T19" s="95"/>
      <c r="U19" s="261"/>
      <c r="V19" s="262"/>
      <c r="W19" s="237"/>
      <c r="X19" s="98" t="s">
        <v>9</v>
      </c>
      <c r="Y19" s="98"/>
      <c r="Z19" s="98"/>
      <c r="AA19" s="101"/>
      <c r="AB19" s="101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ht="6.75" customHeight="1" x14ac:dyDescent="0.2">
      <c r="A20" s="10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9"/>
      <c r="AB20" s="101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</row>
    <row r="21" spans="1:47" ht="6.75" customHeight="1" x14ac:dyDescent="0.2">
      <c r="A21" s="101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89"/>
      <c r="AB21" s="101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</row>
    <row r="22" spans="1:47" ht="15" x14ac:dyDescent="0.25">
      <c r="A22" s="128"/>
      <c r="B22" s="8" t="s">
        <v>171</v>
      </c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</row>
    <row r="23" spans="1:47" ht="6.75" customHeight="1" x14ac:dyDescent="0.25">
      <c r="A23" s="128"/>
      <c r="B23" s="8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</row>
    <row r="24" spans="1:47" ht="14.25" customHeight="1" x14ac:dyDescent="0.25">
      <c r="A24" s="128"/>
      <c r="C24" s="56" t="s">
        <v>170</v>
      </c>
      <c r="D24" s="9"/>
      <c r="E24" s="10"/>
      <c r="F24" s="10"/>
      <c r="G24" s="30"/>
      <c r="H24" s="30"/>
      <c r="I24" s="57">
        <v>850</v>
      </c>
      <c r="J24" s="31" t="s">
        <v>42</v>
      </c>
      <c r="K24" s="236"/>
      <c r="L24" s="237"/>
      <c r="M24" s="37" t="s">
        <v>43</v>
      </c>
      <c r="N24" s="58"/>
      <c r="O24" s="58"/>
      <c r="P24" s="58"/>
      <c r="Q24" s="58"/>
      <c r="R24" s="30"/>
      <c r="S24" s="30"/>
      <c r="T24" s="169">
        <f>SUM(K24)*850</f>
        <v>0</v>
      </c>
      <c r="U24" s="101"/>
      <c r="V24" s="101"/>
      <c r="W24" s="101"/>
      <c r="X24" s="101"/>
      <c r="Y24" s="101"/>
      <c r="Z24" s="101"/>
      <c r="AA24" s="101"/>
      <c r="AB24" s="101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</row>
    <row r="25" spans="1:47" ht="6.75" customHeight="1" x14ac:dyDescent="0.25">
      <c r="A25" s="128"/>
      <c r="C25" s="9"/>
      <c r="D25" s="9"/>
      <c r="E25" s="10"/>
      <c r="F25" s="10"/>
      <c r="G25" s="101"/>
      <c r="H25" s="101"/>
      <c r="I25" s="59"/>
      <c r="J25" s="101"/>
      <c r="K25" s="101"/>
      <c r="L25" s="101"/>
      <c r="M25" s="59"/>
      <c r="N25" s="59"/>
      <c r="O25" s="59"/>
      <c r="P25" s="59"/>
      <c r="Q25" s="59"/>
      <c r="R25" s="101"/>
      <c r="S25" s="101"/>
      <c r="T25" s="60"/>
      <c r="U25" s="101"/>
      <c r="V25" s="101"/>
      <c r="W25" s="101"/>
      <c r="X25" s="101"/>
      <c r="Y25" s="101"/>
      <c r="Z25" s="101"/>
      <c r="AA25" s="101"/>
      <c r="AB25" s="101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</row>
    <row r="26" spans="1:47" ht="14.25" customHeight="1" x14ac:dyDescent="0.25">
      <c r="C26" s="56" t="s">
        <v>154</v>
      </c>
      <c r="D26" s="9"/>
      <c r="E26" s="10"/>
      <c r="F26" s="10"/>
      <c r="G26" s="30"/>
      <c r="H26" s="30"/>
      <c r="I26" s="57">
        <v>1000</v>
      </c>
      <c r="J26" s="31" t="s">
        <v>42</v>
      </c>
      <c r="K26" s="236"/>
      <c r="L26" s="237"/>
      <c r="M26" s="37" t="s">
        <v>43</v>
      </c>
      <c r="N26" s="61"/>
      <c r="O26" s="58"/>
      <c r="P26" s="58"/>
      <c r="Q26" s="58"/>
      <c r="R26" s="30"/>
      <c r="S26" s="30"/>
      <c r="T26" s="169">
        <f>SUM(K26)*1000</f>
        <v>0</v>
      </c>
      <c r="U26" s="101"/>
      <c r="V26" s="101"/>
      <c r="W26" s="101"/>
      <c r="X26" s="101"/>
      <c r="Y26" s="101"/>
      <c r="Z26" s="101"/>
      <c r="AA26" s="101"/>
      <c r="AB26" s="101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</row>
    <row r="27" spans="1:47" ht="6.75" customHeight="1" x14ac:dyDescent="0.25">
      <c r="A27" s="128"/>
      <c r="C27" s="56"/>
      <c r="D27" s="9"/>
      <c r="E27" s="10"/>
      <c r="F27" s="10"/>
      <c r="G27" s="30"/>
      <c r="H27" s="30"/>
      <c r="I27" s="32"/>
      <c r="J27" s="31"/>
      <c r="K27" s="30"/>
      <c r="L27" s="101"/>
      <c r="M27" s="31"/>
      <c r="N27" s="98"/>
      <c r="O27" s="98"/>
      <c r="P27" s="98"/>
      <c r="Q27" s="98"/>
      <c r="R27" s="30"/>
      <c r="S27" s="30"/>
      <c r="T27" s="32"/>
      <c r="U27" s="101"/>
      <c r="V27" s="101"/>
      <c r="W27" s="101"/>
      <c r="X27" s="101"/>
      <c r="Y27" s="101"/>
      <c r="Z27" s="101"/>
      <c r="AA27" s="101"/>
      <c r="AB27" s="101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</row>
    <row r="28" spans="1:47" ht="14.25" customHeight="1" x14ac:dyDescent="0.25">
      <c r="A28" s="128"/>
      <c r="C28" s="56" t="s">
        <v>44</v>
      </c>
      <c r="D28" s="9"/>
      <c r="E28" s="10"/>
      <c r="F28" s="10"/>
      <c r="G28" s="30"/>
      <c r="H28" s="30"/>
      <c r="I28" s="57">
        <v>1500</v>
      </c>
      <c r="J28" s="31" t="s">
        <v>42</v>
      </c>
      <c r="K28" s="236"/>
      <c r="L28" s="237"/>
      <c r="M28" s="37" t="s">
        <v>43</v>
      </c>
      <c r="N28" s="61"/>
      <c r="O28" s="58"/>
      <c r="P28" s="98"/>
      <c r="Q28" s="98"/>
      <c r="R28" s="30"/>
      <c r="S28" s="30"/>
      <c r="T28" s="169">
        <f>SUM(K28)*1500</f>
        <v>0</v>
      </c>
      <c r="U28" s="101"/>
      <c r="V28" s="101"/>
      <c r="W28" s="101"/>
      <c r="X28" s="101"/>
      <c r="Y28" s="101"/>
      <c r="Z28" s="101"/>
      <c r="AA28" s="101"/>
      <c r="AB28" s="101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</row>
    <row r="29" spans="1:47" ht="6.75" customHeight="1" x14ac:dyDescent="0.25">
      <c r="A29" s="128"/>
      <c r="C29" s="56"/>
      <c r="D29" s="9"/>
      <c r="E29" s="10"/>
      <c r="F29" s="10"/>
      <c r="G29" s="30"/>
      <c r="H29" s="30"/>
      <c r="I29" s="32"/>
      <c r="J29" s="31"/>
      <c r="K29" s="30"/>
      <c r="L29" s="101"/>
      <c r="M29" s="31"/>
      <c r="N29" s="98"/>
      <c r="O29" s="98"/>
      <c r="P29" s="98"/>
      <c r="Q29" s="98"/>
      <c r="R29" s="30"/>
      <c r="S29" s="30"/>
      <c r="T29" s="32"/>
      <c r="U29" s="101"/>
      <c r="V29" s="101"/>
      <c r="W29" s="101"/>
      <c r="X29" s="101"/>
      <c r="Y29" s="101"/>
      <c r="Z29" s="101"/>
      <c r="AA29" s="101"/>
      <c r="AB29" s="101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</row>
    <row r="30" spans="1:47" ht="14.25" customHeight="1" x14ac:dyDescent="0.25">
      <c r="A30" s="128"/>
      <c r="C30" s="56" t="s">
        <v>45</v>
      </c>
      <c r="D30" s="9"/>
      <c r="E30" s="10"/>
      <c r="F30" s="10"/>
      <c r="G30" s="30"/>
      <c r="H30" s="30"/>
      <c r="I30" s="32"/>
      <c r="J30" s="31"/>
      <c r="K30" s="258"/>
      <c r="L30" s="259"/>
      <c r="M30" s="259"/>
      <c r="N30" s="259"/>
      <c r="O30" s="260"/>
      <c r="P30" s="105"/>
      <c r="Q30" s="98"/>
      <c r="R30" s="30"/>
      <c r="S30" s="30"/>
      <c r="T30" s="32"/>
      <c r="U30" s="101"/>
      <c r="V30" s="101"/>
      <c r="W30" s="101"/>
      <c r="X30" s="101"/>
      <c r="Y30" s="101"/>
      <c r="Z30" s="101"/>
      <c r="AA30" s="101"/>
      <c r="AB30" s="101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</row>
    <row r="31" spans="1:47" ht="6.75" customHeight="1" x14ac:dyDescent="0.2">
      <c r="A31" s="128"/>
      <c r="C31" s="5"/>
      <c r="D31" s="28"/>
      <c r="E31" s="89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97"/>
      <c r="R31" s="97"/>
      <c r="S31" s="101"/>
      <c r="T31" s="90"/>
      <c r="U31" s="101"/>
      <c r="V31" s="101"/>
      <c r="W31" s="101"/>
      <c r="X31" s="101"/>
      <c r="Y31" s="101"/>
      <c r="Z31" s="101"/>
      <c r="AA31" s="101"/>
      <c r="AB31" s="101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</row>
    <row r="32" spans="1:47" ht="15" x14ac:dyDescent="0.25">
      <c r="C32" s="23" t="s">
        <v>172</v>
      </c>
      <c r="D32" s="95"/>
      <c r="E32" s="95"/>
      <c r="F32" s="95"/>
      <c r="G32" s="95"/>
      <c r="H32" s="95"/>
      <c r="I32" s="95"/>
      <c r="J32" s="95"/>
      <c r="K32" s="95"/>
      <c r="L32" s="95"/>
      <c r="M32" s="25"/>
      <c r="N32" s="25"/>
      <c r="O32" s="25"/>
      <c r="P32" s="29"/>
      <c r="Q32" s="95"/>
      <c r="R32" s="95"/>
      <c r="S32" s="95"/>
      <c r="T32" s="95"/>
      <c r="U32" s="95"/>
      <c r="V32" s="95"/>
      <c r="W32" s="25"/>
      <c r="X32" s="253">
        <f>SUM(T24+T26+T28+K30)</f>
        <v>0</v>
      </c>
      <c r="Y32" s="254"/>
      <c r="Z32" s="254"/>
      <c r="AA32" s="255"/>
      <c r="AB32" s="95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</row>
    <row r="33" spans="2:47" ht="6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95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</row>
    <row r="34" spans="2:47" ht="6.75" customHeight="1" x14ac:dyDescent="0.25">
      <c r="C34" s="23"/>
      <c r="D34" s="95"/>
      <c r="E34" s="95"/>
      <c r="F34" s="95"/>
      <c r="G34" s="95"/>
      <c r="H34" s="95"/>
      <c r="I34" s="95"/>
      <c r="J34" s="95"/>
      <c r="K34" s="95"/>
      <c r="L34" s="95"/>
      <c r="M34" s="25"/>
      <c r="N34" s="25"/>
      <c r="O34" s="25"/>
      <c r="P34" s="29"/>
      <c r="Q34" s="95"/>
      <c r="R34" s="95"/>
      <c r="S34" s="95"/>
      <c r="T34" s="95"/>
      <c r="U34" s="95"/>
      <c r="V34" s="95"/>
      <c r="W34" s="25"/>
      <c r="X34" s="16"/>
      <c r="Y34" s="60"/>
      <c r="Z34" s="60"/>
      <c r="AA34" s="60"/>
      <c r="AB34" s="95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</row>
    <row r="35" spans="2:47" ht="15" x14ac:dyDescent="0.25">
      <c r="B35" s="8" t="s">
        <v>173</v>
      </c>
      <c r="C35" s="23"/>
      <c r="D35" s="95"/>
      <c r="E35" s="95"/>
      <c r="F35" s="95"/>
      <c r="G35" s="95"/>
      <c r="H35" s="95"/>
      <c r="I35" s="95"/>
      <c r="J35" s="95"/>
      <c r="K35" s="95"/>
      <c r="L35" s="95"/>
      <c r="M35" s="25"/>
      <c r="N35" s="25"/>
      <c r="O35" s="25"/>
      <c r="P35" s="29"/>
      <c r="Q35" s="95"/>
      <c r="R35" s="95"/>
      <c r="S35" s="95"/>
      <c r="T35" s="95"/>
      <c r="U35" s="95"/>
      <c r="V35" s="95"/>
      <c r="W35" s="25"/>
      <c r="X35" s="16"/>
      <c r="Y35" s="60"/>
      <c r="Z35" s="60"/>
      <c r="AA35" s="60"/>
      <c r="AB35" s="95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</row>
    <row r="36" spans="2:47" ht="15" x14ac:dyDescent="0.25">
      <c r="B36" s="128" t="s">
        <v>192</v>
      </c>
      <c r="C36" s="23"/>
      <c r="D36" s="95"/>
      <c r="E36" s="95"/>
      <c r="F36" s="95"/>
      <c r="G36" s="95"/>
      <c r="H36" s="95"/>
      <c r="I36" s="95"/>
      <c r="J36" s="95"/>
      <c r="K36" s="95"/>
      <c r="L36" s="95"/>
      <c r="M36" s="25"/>
      <c r="N36" s="25"/>
      <c r="O36" s="25"/>
      <c r="P36" s="29"/>
      <c r="Q36" s="95"/>
      <c r="R36" s="95"/>
      <c r="S36" s="95"/>
      <c r="T36" s="95"/>
      <c r="U36" s="95"/>
      <c r="V36" s="95"/>
      <c r="W36" s="25"/>
      <c r="X36" s="16"/>
      <c r="Y36" s="60"/>
      <c r="Z36" s="60"/>
      <c r="AA36" s="60"/>
      <c r="AB36" s="95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</row>
    <row r="37" spans="2:47" ht="6.75" customHeight="1" x14ac:dyDescent="0.25">
      <c r="B37" s="128"/>
      <c r="C37" s="23"/>
      <c r="D37" s="95"/>
      <c r="E37" s="95"/>
      <c r="F37" s="95"/>
      <c r="G37" s="95"/>
      <c r="H37" s="95"/>
      <c r="I37" s="95"/>
      <c r="J37" s="95"/>
      <c r="K37" s="95"/>
      <c r="L37" s="95"/>
      <c r="M37" s="25"/>
      <c r="N37" s="25"/>
      <c r="O37" s="25"/>
      <c r="P37" s="29"/>
      <c r="Q37" s="95"/>
      <c r="R37" s="95"/>
      <c r="S37" s="95"/>
      <c r="T37" s="95"/>
      <c r="U37" s="95"/>
      <c r="V37" s="95"/>
      <c r="W37" s="25"/>
      <c r="X37" s="16"/>
      <c r="Y37" s="60"/>
      <c r="Z37" s="60"/>
      <c r="AA37" s="60"/>
      <c r="AB37" s="95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</row>
    <row r="38" spans="2:47" x14ac:dyDescent="0.2">
      <c r="B38" s="92" t="s">
        <v>175</v>
      </c>
      <c r="C38" s="102"/>
      <c r="D38" s="89"/>
      <c r="E38" s="89"/>
      <c r="F38" s="89"/>
      <c r="G38" s="89"/>
      <c r="H38" s="89"/>
      <c r="I38" s="89"/>
      <c r="J38" s="89"/>
      <c r="K38" s="89"/>
      <c r="L38" s="89"/>
      <c r="M38" s="120"/>
      <c r="N38" s="120"/>
      <c r="O38" s="120"/>
      <c r="P38" s="121"/>
      <c r="Q38" s="89"/>
      <c r="R38" s="89"/>
      <c r="S38" s="89"/>
      <c r="T38" s="89"/>
      <c r="U38" s="89"/>
      <c r="V38" s="89"/>
      <c r="W38" s="120"/>
      <c r="X38" s="122"/>
      <c r="Y38" s="123"/>
      <c r="Z38" s="123"/>
      <c r="AA38" s="123"/>
      <c r="AB38" s="89"/>
      <c r="AC38" s="133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</row>
    <row r="39" spans="2:47" x14ac:dyDescent="0.2">
      <c r="B39" s="128" t="s">
        <v>178</v>
      </c>
      <c r="C39" s="102"/>
      <c r="D39" s="89"/>
      <c r="E39" s="89"/>
      <c r="F39" s="89"/>
      <c r="G39" s="89"/>
      <c r="H39" s="89"/>
      <c r="I39" s="89"/>
      <c r="J39" s="89"/>
      <c r="K39" s="89"/>
      <c r="L39" s="89"/>
      <c r="M39" s="120"/>
      <c r="N39" s="120"/>
      <c r="O39" s="120"/>
      <c r="P39" s="121"/>
      <c r="Q39" s="89"/>
      <c r="R39" s="89"/>
      <c r="S39" s="89"/>
      <c r="T39" s="89"/>
      <c r="U39" s="89"/>
      <c r="V39" s="89"/>
      <c r="W39" s="120"/>
      <c r="X39" s="122"/>
      <c r="Y39" s="123"/>
      <c r="Z39" s="123"/>
      <c r="AA39" s="123"/>
      <c r="AB39" s="89"/>
      <c r="AC39" s="133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</row>
    <row r="40" spans="2:47" x14ac:dyDescent="0.2">
      <c r="B40" s="128" t="s">
        <v>180</v>
      </c>
      <c r="C40" s="102"/>
      <c r="D40" s="89"/>
      <c r="E40" s="89"/>
      <c r="F40" s="89"/>
      <c r="G40" s="89"/>
      <c r="H40" s="89"/>
      <c r="I40" s="89"/>
      <c r="J40" s="89"/>
      <c r="K40" s="89"/>
      <c r="L40" s="89"/>
      <c r="M40" s="120"/>
      <c r="N40" s="120"/>
      <c r="O40" s="120"/>
      <c r="P40" s="121"/>
      <c r="Q40" s="89"/>
      <c r="R40" s="89"/>
      <c r="S40" s="89"/>
      <c r="T40" s="89"/>
      <c r="U40" s="89"/>
      <c r="V40" s="89"/>
      <c r="W40" s="120"/>
      <c r="X40" s="122"/>
      <c r="Y40" s="123"/>
      <c r="Z40" s="123"/>
      <c r="AA40" s="123"/>
      <c r="AB40" s="89"/>
      <c r="AC40" s="133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</row>
    <row r="41" spans="2:47" ht="6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5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</row>
    <row r="42" spans="2:47" ht="6.75" customHeight="1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</row>
    <row r="43" spans="2:47" ht="15" x14ac:dyDescent="0.25">
      <c r="B43" s="8" t="s">
        <v>174</v>
      </c>
      <c r="C43" s="23"/>
      <c r="D43" s="95"/>
      <c r="E43" s="95"/>
      <c r="F43" s="95"/>
      <c r="G43" s="95"/>
      <c r="H43" s="95"/>
      <c r="I43" s="95"/>
      <c r="J43" s="95"/>
      <c r="K43" s="95"/>
      <c r="L43" s="95"/>
      <c r="M43" s="25"/>
      <c r="N43" s="25"/>
      <c r="O43" s="25"/>
      <c r="P43" s="29"/>
      <c r="Q43" s="95"/>
      <c r="R43" s="95"/>
      <c r="S43" s="95"/>
      <c r="T43" s="95"/>
      <c r="U43" s="95"/>
      <c r="V43" s="95"/>
      <c r="W43" s="25"/>
      <c r="X43" s="16"/>
      <c r="Y43" s="60"/>
      <c r="Z43" s="60"/>
      <c r="AA43" s="60"/>
      <c r="AB43" s="95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</row>
    <row r="44" spans="2:47" ht="15" x14ac:dyDescent="0.25">
      <c r="B44" s="128" t="s">
        <v>193</v>
      </c>
      <c r="C44" s="23"/>
      <c r="D44" s="95"/>
      <c r="E44" s="95"/>
      <c r="F44" s="95"/>
      <c r="G44" s="95"/>
      <c r="H44" s="95"/>
      <c r="I44" s="95"/>
      <c r="J44" s="95"/>
      <c r="K44" s="95"/>
      <c r="L44" s="95"/>
      <c r="M44" s="25"/>
      <c r="N44" s="25"/>
      <c r="O44" s="25"/>
      <c r="P44" s="29"/>
      <c r="Q44" s="95"/>
      <c r="R44" s="95"/>
      <c r="S44" s="95"/>
      <c r="T44" s="95"/>
      <c r="U44" s="95"/>
      <c r="V44" s="95"/>
      <c r="W44" s="25"/>
      <c r="X44" s="16"/>
      <c r="Y44" s="60"/>
      <c r="Z44" s="60"/>
      <c r="AA44" s="60"/>
      <c r="AB44" s="95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</row>
    <row r="45" spans="2:47" ht="13.5" customHeight="1" x14ac:dyDescent="0.25">
      <c r="B45" s="128" t="s">
        <v>177</v>
      </c>
      <c r="C45" s="23"/>
      <c r="D45" s="95"/>
      <c r="E45" s="95"/>
      <c r="F45" s="95"/>
      <c r="G45" s="95"/>
      <c r="H45" s="95"/>
      <c r="I45" s="95"/>
      <c r="J45" s="95"/>
      <c r="K45" s="95"/>
      <c r="L45" s="95"/>
      <c r="M45" s="25"/>
      <c r="N45" s="25"/>
      <c r="O45" s="25"/>
      <c r="P45" s="29"/>
      <c r="Q45" s="95"/>
      <c r="R45" s="95"/>
      <c r="S45" s="95"/>
      <c r="T45" s="95"/>
      <c r="U45" s="95"/>
      <c r="V45" s="95"/>
      <c r="W45" s="25"/>
      <c r="X45" s="16"/>
      <c r="Y45" s="60"/>
      <c r="Z45" s="60"/>
      <c r="AA45" s="60"/>
      <c r="AB45" s="95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</row>
    <row r="46" spans="2:47" ht="6.75" customHeight="1" x14ac:dyDescent="0.25">
      <c r="B46" s="128"/>
      <c r="C46" s="23"/>
      <c r="D46" s="95"/>
      <c r="E46" s="95"/>
      <c r="F46" s="95"/>
      <c r="G46" s="95"/>
      <c r="H46" s="95"/>
      <c r="I46" s="95"/>
      <c r="J46" s="95"/>
      <c r="K46" s="95"/>
      <c r="L46" s="95"/>
      <c r="M46" s="25"/>
      <c r="N46" s="25"/>
      <c r="O46" s="25"/>
      <c r="P46" s="29"/>
      <c r="Q46" s="95"/>
      <c r="R46" s="95"/>
      <c r="S46" s="95"/>
      <c r="T46" s="95"/>
      <c r="U46" s="95"/>
      <c r="V46" s="95"/>
      <c r="W46" s="25"/>
      <c r="X46" s="16"/>
      <c r="Y46" s="60"/>
      <c r="Z46" s="60"/>
      <c r="AA46" s="60"/>
      <c r="AB46" s="95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</row>
    <row r="47" spans="2:47" ht="15.75" x14ac:dyDescent="0.25">
      <c r="B47" s="128" t="s">
        <v>181</v>
      </c>
      <c r="C47" s="23"/>
      <c r="D47" s="95"/>
      <c r="E47" s="95"/>
      <c r="F47" s="95"/>
      <c r="G47" s="95"/>
      <c r="H47" s="95"/>
      <c r="I47" s="95"/>
      <c r="J47" s="95"/>
      <c r="K47" s="95"/>
      <c r="L47" s="95"/>
      <c r="M47" s="25"/>
      <c r="N47" s="25"/>
      <c r="O47" s="25"/>
      <c r="P47" s="29"/>
      <c r="Q47" s="95"/>
      <c r="R47" s="95"/>
      <c r="S47" s="95"/>
      <c r="T47" s="170">
        <v>0</v>
      </c>
      <c r="U47" s="95"/>
      <c r="V47" s="95"/>
      <c r="W47" s="25"/>
      <c r="X47" s="16"/>
      <c r="Y47" s="60"/>
      <c r="Z47" s="60"/>
      <c r="AA47" s="60"/>
      <c r="AB47" s="95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</row>
    <row r="48" spans="2:47" ht="6.75" customHeight="1" x14ac:dyDescent="0.25">
      <c r="B48" s="128"/>
      <c r="C48" s="23"/>
      <c r="D48" s="95"/>
      <c r="E48" s="95"/>
      <c r="F48" s="95"/>
      <c r="G48" s="95"/>
      <c r="H48" s="95"/>
      <c r="I48" s="95"/>
      <c r="J48" s="95"/>
      <c r="K48" s="95"/>
      <c r="L48" s="95"/>
      <c r="M48" s="25"/>
      <c r="N48" s="25"/>
      <c r="O48" s="25"/>
      <c r="P48" s="29"/>
      <c r="Q48" s="95"/>
      <c r="R48" s="95"/>
      <c r="S48" s="95"/>
      <c r="T48" s="60"/>
      <c r="U48" s="95"/>
      <c r="V48" s="95"/>
      <c r="W48" s="25"/>
      <c r="X48" s="16"/>
      <c r="Y48" s="60"/>
      <c r="Z48" s="60"/>
      <c r="AA48" s="60"/>
      <c r="AB48" s="95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</row>
    <row r="49" spans="1:47" ht="14.25" customHeight="1" x14ac:dyDescent="0.25">
      <c r="B49" s="128" t="s">
        <v>182</v>
      </c>
      <c r="C49" s="23"/>
      <c r="D49" s="95"/>
      <c r="E49" s="95"/>
      <c r="F49" s="95"/>
      <c r="G49" s="95"/>
      <c r="H49" s="95"/>
      <c r="I49" s="95"/>
      <c r="J49" s="95"/>
      <c r="K49" s="95"/>
      <c r="L49" s="95"/>
      <c r="M49" s="25"/>
      <c r="N49" s="25"/>
      <c r="O49" s="25"/>
      <c r="P49" s="29"/>
      <c r="Q49" s="95"/>
      <c r="R49" s="95"/>
      <c r="S49" s="95"/>
      <c r="T49" s="170">
        <v>0</v>
      </c>
      <c r="U49" s="95"/>
      <c r="V49" s="95"/>
      <c r="W49" s="25"/>
      <c r="X49" s="16"/>
      <c r="Y49" s="60"/>
      <c r="Z49" s="60"/>
      <c r="AA49" s="60"/>
      <c r="AB49" s="95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</row>
    <row r="50" spans="1:47" ht="6.75" customHeight="1" x14ac:dyDescent="0.25">
      <c r="B50" s="128"/>
      <c r="C50" s="23"/>
      <c r="D50" s="95"/>
      <c r="E50" s="95"/>
      <c r="F50" s="95"/>
      <c r="G50" s="95"/>
      <c r="H50" s="95"/>
      <c r="I50" s="95"/>
      <c r="J50" s="95"/>
      <c r="K50" s="95"/>
      <c r="L50" s="95"/>
      <c r="M50" s="25"/>
      <c r="N50" s="25"/>
      <c r="O50" s="25"/>
      <c r="P50" s="29"/>
      <c r="Q50" s="95"/>
      <c r="R50" s="95"/>
      <c r="S50" s="95"/>
      <c r="T50" s="32"/>
      <c r="U50" s="95"/>
      <c r="V50" s="95"/>
      <c r="W50" s="25"/>
      <c r="X50" s="16"/>
      <c r="Y50" s="60"/>
      <c r="Z50" s="60"/>
      <c r="AA50" s="60"/>
      <c r="AB50" s="95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</row>
    <row r="51" spans="1:47" ht="14.25" customHeight="1" x14ac:dyDescent="0.25">
      <c r="B51" s="128" t="s">
        <v>183</v>
      </c>
      <c r="C51" s="23"/>
      <c r="D51" s="95"/>
      <c r="E51" s="95"/>
      <c r="F51" s="95"/>
      <c r="G51" s="95"/>
      <c r="H51" s="95"/>
      <c r="I51" s="95"/>
      <c r="J51" s="95"/>
      <c r="K51" s="95"/>
      <c r="L51" s="95"/>
      <c r="M51" s="25"/>
      <c r="N51" s="25"/>
      <c r="O51" s="25"/>
      <c r="P51" s="29"/>
      <c r="Q51" s="95"/>
      <c r="R51" s="95"/>
      <c r="S51" s="95"/>
      <c r="T51" s="170">
        <v>0</v>
      </c>
      <c r="U51" s="95"/>
      <c r="V51" s="95"/>
      <c r="W51" s="25"/>
      <c r="X51" s="253">
        <f>T47+T49+T51</f>
        <v>0</v>
      </c>
      <c r="Y51" s="254"/>
      <c r="Z51" s="254"/>
      <c r="AA51" s="255"/>
      <c r="AB51" s="95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</row>
    <row r="52" spans="1:47" ht="6.75" customHeight="1" x14ac:dyDescent="0.2">
      <c r="A52" s="12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01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</row>
    <row r="53" spans="1:47" ht="6.75" customHeight="1" x14ac:dyDescent="0.2">
      <c r="A53" s="10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9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</row>
    <row r="54" spans="1:47" ht="15" customHeight="1" x14ac:dyDescent="0.25">
      <c r="A54" s="28"/>
      <c r="B54" s="8" t="s">
        <v>206</v>
      </c>
      <c r="C54" s="9"/>
      <c r="D54" s="9"/>
      <c r="E54" s="10"/>
      <c r="F54" s="1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</row>
    <row r="55" spans="1:47" ht="6.75" customHeight="1" x14ac:dyDescent="0.2">
      <c r="A55" s="101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89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</row>
    <row r="56" spans="1:47" ht="14.25" customHeight="1" x14ac:dyDescent="0.25">
      <c r="A56" s="15"/>
      <c r="B56" s="15"/>
      <c r="C56" s="33" t="s">
        <v>48</v>
      </c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7"/>
      <c r="S56" s="101"/>
      <c r="T56" s="90"/>
      <c r="U56" s="101"/>
      <c r="V56" s="101"/>
      <c r="W56" s="101"/>
      <c r="X56" s="253">
        <f>X32+X51</f>
        <v>0</v>
      </c>
      <c r="Y56" s="256"/>
      <c r="Z56" s="256"/>
      <c r="AA56" s="257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</row>
    <row r="57" spans="1:47" ht="6.75" customHeight="1" x14ac:dyDescent="0.25">
      <c r="A57" s="15"/>
      <c r="B57" s="15"/>
      <c r="C57" s="33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7"/>
      <c r="S57" s="101"/>
      <c r="T57" s="90"/>
      <c r="U57" s="101"/>
      <c r="V57" s="101"/>
      <c r="W57" s="101"/>
      <c r="X57" s="16"/>
      <c r="Y57" s="16"/>
      <c r="Z57" s="16"/>
      <c r="AA57" s="16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</row>
    <row r="58" spans="1:47" ht="15" x14ac:dyDescent="0.25">
      <c r="A58" s="15"/>
      <c r="B58" s="15"/>
      <c r="C58" s="33" t="s">
        <v>49</v>
      </c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7"/>
      <c r="S58" s="101"/>
      <c r="T58" s="90"/>
      <c r="U58" s="101"/>
      <c r="V58" s="101"/>
      <c r="W58" s="101"/>
      <c r="X58" s="240" t="e">
        <f>ROUNDUP(X51*100/X56,0)</f>
        <v>#DIV/0!</v>
      </c>
      <c r="Y58" s="241"/>
      <c r="Z58" s="69" t="s">
        <v>60</v>
      </c>
      <c r="AA58" s="68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</row>
    <row r="59" spans="1:47" ht="6.75" customHeight="1" x14ac:dyDescent="0.2">
      <c r="A59" s="10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89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</row>
    <row r="60" spans="1:47" ht="6.75" customHeight="1" x14ac:dyDescent="0.2">
      <c r="A60" s="10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89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</row>
    <row r="61" spans="1:47" ht="15" customHeight="1" x14ac:dyDescent="0.25">
      <c r="A61" s="28"/>
      <c r="B61" s="8" t="s">
        <v>129</v>
      </c>
      <c r="C61" s="9"/>
      <c r="D61" s="9"/>
      <c r="E61" s="10"/>
      <c r="F61" s="1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</row>
    <row r="62" spans="1:47" ht="6.75" customHeight="1" x14ac:dyDescent="0.25">
      <c r="A62" s="28"/>
      <c r="B62" s="8"/>
      <c r="C62" s="9"/>
      <c r="D62" s="9"/>
      <c r="E62" s="10"/>
      <c r="F62" s="1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</row>
    <row r="63" spans="1:47" ht="14.25" customHeight="1" x14ac:dyDescent="0.25">
      <c r="A63" s="104"/>
      <c r="B63" s="96"/>
      <c r="C63" s="77" t="s">
        <v>115</v>
      </c>
      <c r="D63" s="96"/>
      <c r="E63" s="96"/>
      <c r="F63" s="96"/>
      <c r="G63" s="95"/>
      <c r="H63" s="95"/>
      <c r="I63" s="104"/>
      <c r="J63" s="104"/>
      <c r="K63" s="104"/>
      <c r="L63" s="104"/>
      <c r="M63" s="99"/>
      <c r="N63" s="89"/>
      <c r="O63" s="8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</row>
    <row r="64" spans="1:47" ht="6.75" customHeight="1" x14ac:dyDescent="0.25">
      <c r="A64" s="104"/>
      <c r="B64" s="96"/>
      <c r="C64" s="77"/>
      <c r="D64" s="96"/>
      <c r="E64" s="96"/>
      <c r="F64" s="96"/>
      <c r="G64" s="95"/>
      <c r="H64" s="95"/>
      <c r="I64" s="104"/>
      <c r="J64" s="104"/>
      <c r="K64" s="104"/>
      <c r="L64" s="104"/>
      <c r="M64" s="99"/>
      <c r="N64" s="89"/>
      <c r="O64" s="89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</row>
    <row r="65" spans="1:47" ht="14.25" x14ac:dyDescent="0.2">
      <c r="A65" s="104"/>
      <c r="B65" s="96"/>
      <c r="C65" s="96" t="s">
        <v>116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</row>
    <row r="66" spans="1:47" ht="6.75" customHeight="1" x14ac:dyDescent="0.2">
      <c r="A66" s="104"/>
      <c r="B66" s="96"/>
      <c r="C66" s="96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</row>
    <row r="67" spans="1:47" ht="14.25" x14ac:dyDescent="0.2">
      <c r="A67" s="104"/>
      <c r="B67" s="96"/>
      <c r="C67" s="66" t="s">
        <v>59</v>
      </c>
      <c r="D67" s="178" t="s">
        <v>117</v>
      </c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01"/>
      <c r="V67" s="99"/>
      <c r="W67" s="97"/>
      <c r="X67" s="99"/>
      <c r="Y67" s="101"/>
      <c r="Z67" s="97"/>
      <c r="AA67" s="101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</row>
    <row r="68" spans="1:47" ht="14.25" x14ac:dyDescent="0.2">
      <c r="A68" s="104"/>
      <c r="B68" s="96"/>
      <c r="C68" s="111"/>
      <c r="D68" s="178" t="s">
        <v>118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01"/>
      <c r="V68" s="99"/>
      <c r="W68" s="97"/>
      <c r="X68" s="99"/>
      <c r="Y68" s="101"/>
      <c r="Z68" s="97"/>
      <c r="AA68" s="101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</row>
    <row r="69" spans="1:47" ht="14.25" x14ac:dyDescent="0.2">
      <c r="A69" s="104"/>
      <c r="B69" s="96"/>
      <c r="C69" s="111"/>
      <c r="D69" s="176" t="s">
        <v>119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95"/>
      <c r="U69" s="101"/>
      <c r="V69" s="99" t="s">
        <v>50</v>
      </c>
      <c r="W69" s="166"/>
      <c r="X69" s="247" t="s">
        <v>120</v>
      </c>
      <c r="Y69" s="248"/>
      <c r="Z69" s="166"/>
      <c r="AA69" s="101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</row>
    <row r="70" spans="1:47" ht="6.75" customHeight="1" x14ac:dyDescent="0.2">
      <c r="A70" s="104"/>
      <c r="B70" s="96"/>
      <c r="C70" s="96"/>
      <c r="D70" s="96"/>
      <c r="E70" s="96"/>
      <c r="F70" s="96"/>
      <c r="G70" s="96"/>
      <c r="H70" s="96"/>
      <c r="I70" s="104"/>
      <c r="J70" s="104"/>
      <c r="K70" s="104"/>
      <c r="L70" s="104"/>
      <c r="M70" s="97"/>
      <c r="N70" s="89"/>
      <c r="O70" s="89"/>
      <c r="P70" s="97"/>
      <c r="Q70" s="101"/>
      <c r="R70" s="101"/>
      <c r="S70" s="101"/>
      <c r="T70" s="101"/>
      <c r="U70" s="101"/>
      <c r="V70" s="101"/>
      <c r="W70" s="97"/>
      <c r="X70" s="101"/>
      <c r="Y70" s="101"/>
      <c r="Z70" s="97"/>
      <c r="AA70" s="101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</row>
    <row r="71" spans="1:47" ht="14.25" x14ac:dyDescent="0.2">
      <c r="A71" s="104"/>
      <c r="B71" s="96"/>
      <c r="C71" s="66" t="s">
        <v>58</v>
      </c>
      <c r="D71" s="176" t="s">
        <v>130</v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01"/>
      <c r="V71" s="101"/>
      <c r="W71" s="97"/>
      <c r="X71" s="101"/>
      <c r="Y71" s="101"/>
      <c r="Z71" s="97"/>
      <c r="AA71" s="101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</row>
    <row r="72" spans="1:47" ht="14.25" customHeight="1" x14ac:dyDescent="0.25">
      <c r="A72" s="104"/>
      <c r="B72" s="96"/>
      <c r="C72" s="111"/>
      <c r="D72" s="111" t="s">
        <v>121</v>
      </c>
      <c r="E72" s="96"/>
      <c r="F72" s="96"/>
      <c r="G72" s="96"/>
      <c r="H72" s="96"/>
      <c r="I72" s="104"/>
      <c r="J72" s="104"/>
      <c r="K72" s="104"/>
      <c r="L72" s="104"/>
      <c r="M72" s="43"/>
      <c r="N72" s="95"/>
      <c r="O72" s="95"/>
      <c r="P72" s="43"/>
      <c r="Q72" s="95"/>
      <c r="R72" s="101"/>
      <c r="S72" s="101"/>
      <c r="T72" s="101"/>
      <c r="U72" s="101"/>
      <c r="V72" s="99" t="s">
        <v>50</v>
      </c>
      <c r="W72" s="166"/>
      <c r="X72" s="247" t="s">
        <v>120</v>
      </c>
      <c r="Y72" s="248"/>
      <c r="Z72" s="166"/>
      <c r="AA72" s="101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</row>
    <row r="73" spans="1:47" ht="6.75" customHeight="1" x14ac:dyDescent="0.2">
      <c r="A73" s="104"/>
      <c r="B73" s="96"/>
      <c r="C73" s="96"/>
      <c r="D73" s="96"/>
      <c r="E73" s="96"/>
      <c r="F73" s="96"/>
      <c r="G73" s="96"/>
      <c r="H73" s="96"/>
      <c r="I73" s="104"/>
      <c r="J73" s="104"/>
      <c r="K73" s="104"/>
      <c r="L73" s="104"/>
      <c r="M73" s="97"/>
      <c r="N73" s="101"/>
      <c r="O73" s="101"/>
      <c r="P73" s="97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</row>
    <row r="74" spans="1:47" ht="15" x14ac:dyDescent="0.25">
      <c r="A74" s="104"/>
      <c r="B74" s="96"/>
      <c r="C74" s="77" t="s">
        <v>132</v>
      </c>
      <c r="D74" s="96"/>
      <c r="E74" s="96"/>
      <c r="F74" s="96"/>
      <c r="G74" s="96"/>
      <c r="H74" s="96"/>
      <c r="I74" s="104"/>
      <c r="J74" s="104"/>
      <c r="K74" s="104"/>
      <c r="L74" s="104"/>
      <c r="M74" s="97"/>
      <c r="N74" s="101"/>
      <c r="O74" s="101"/>
      <c r="P74" s="97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</row>
    <row r="75" spans="1:47" ht="6.75" customHeight="1" x14ac:dyDescent="0.25">
      <c r="A75" s="104"/>
      <c r="B75" s="96"/>
      <c r="C75" s="77"/>
      <c r="D75" s="96"/>
      <c r="E75" s="96"/>
      <c r="F75" s="96"/>
      <c r="G75" s="96"/>
      <c r="H75" s="96"/>
      <c r="I75" s="104"/>
      <c r="J75" s="104"/>
      <c r="K75" s="104"/>
      <c r="L75" s="104"/>
      <c r="M75" s="97"/>
      <c r="N75" s="101"/>
      <c r="O75" s="101"/>
      <c r="P75" s="97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</row>
    <row r="76" spans="1:47" ht="12.75" customHeight="1" x14ac:dyDescent="0.2">
      <c r="A76" s="104"/>
      <c r="B76" s="96"/>
      <c r="C76" s="96" t="s">
        <v>122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99"/>
      <c r="W76" s="97"/>
      <c r="X76" s="99"/>
      <c r="Y76" s="101"/>
      <c r="Z76" s="97"/>
      <c r="AA76" s="101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</row>
    <row r="77" spans="1:47" ht="6.75" customHeight="1" x14ac:dyDescent="0.2">
      <c r="A77" s="104"/>
      <c r="B77" s="96"/>
      <c r="C77" s="96"/>
      <c r="D77" s="96"/>
      <c r="E77" s="96"/>
      <c r="F77" s="96"/>
      <c r="G77" s="96"/>
      <c r="H77" s="96"/>
      <c r="I77" s="104"/>
      <c r="J77" s="104"/>
      <c r="K77" s="104"/>
      <c r="L77" s="104"/>
      <c r="M77" s="97"/>
      <c r="N77" s="101"/>
      <c r="O77" s="101"/>
      <c r="P77" s="97"/>
      <c r="Q77" s="101"/>
      <c r="R77" s="101"/>
      <c r="S77" s="101"/>
      <c r="T77" s="101"/>
      <c r="U77" s="101"/>
      <c r="V77" s="101"/>
      <c r="W77" s="97"/>
      <c r="X77" s="101"/>
      <c r="Y77" s="101"/>
      <c r="Z77" s="97"/>
      <c r="AA77" s="101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</row>
    <row r="78" spans="1:47" ht="14.25" x14ac:dyDescent="0.2">
      <c r="A78" s="104"/>
      <c r="B78" s="96"/>
      <c r="C78" s="66" t="s">
        <v>113</v>
      </c>
      <c r="D78" s="191" t="s">
        <v>200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01"/>
      <c r="V78" s="99" t="s">
        <v>50</v>
      </c>
      <c r="W78" s="166"/>
      <c r="X78" s="247" t="s">
        <v>120</v>
      </c>
      <c r="Y78" s="248"/>
      <c r="Z78" s="166"/>
      <c r="AA78" s="101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</row>
    <row r="79" spans="1:47" ht="6.75" customHeight="1" x14ac:dyDescent="0.2">
      <c r="A79" s="104"/>
      <c r="B79" s="96"/>
      <c r="C79" s="67"/>
      <c r="D79" s="96"/>
      <c r="E79" s="96"/>
      <c r="F79" s="96"/>
      <c r="G79" s="96"/>
      <c r="H79" s="96"/>
      <c r="I79" s="104"/>
      <c r="J79" s="104"/>
      <c r="K79" s="104"/>
      <c r="L79" s="104"/>
      <c r="M79" s="97"/>
      <c r="N79" s="101"/>
      <c r="O79" s="101"/>
      <c r="P79" s="97"/>
      <c r="Q79" s="101"/>
      <c r="R79" s="101"/>
      <c r="S79" s="101"/>
      <c r="T79" s="101"/>
      <c r="U79" s="101"/>
      <c r="V79" s="99"/>
      <c r="W79" s="97"/>
      <c r="X79" s="99"/>
      <c r="Y79" s="98"/>
      <c r="Z79" s="97"/>
      <c r="AA79" s="101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</row>
    <row r="80" spans="1:47" ht="14.25" x14ac:dyDescent="0.2">
      <c r="A80" s="104"/>
      <c r="B80" s="96"/>
      <c r="C80" s="66" t="s">
        <v>112</v>
      </c>
      <c r="D80" s="176" t="s">
        <v>131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01"/>
      <c r="V80" s="112"/>
      <c r="W80" s="112"/>
      <c r="X80" s="118"/>
      <c r="Y80" s="118"/>
      <c r="Z80" s="112"/>
      <c r="AA80" s="101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</row>
    <row r="81" spans="1:47" ht="14.25" x14ac:dyDescent="0.2">
      <c r="A81" s="104"/>
      <c r="B81" s="96"/>
      <c r="C81" s="66"/>
      <c r="D81" s="111" t="s">
        <v>201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01"/>
      <c r="V81" s="99" t="s">
        <v>50</v>
      </c>
      <c r="W81" s="166"/>
      <c r="X81" s="247" t="s">
        <v>120</v>
      </c>
      <c r="Y81" s="248"/>
      <c r="Z81" s="166"/>
      <c r="AA81" s="101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</row>
    <row r="82" spans="1:47" ht="6.75" customHeight="1" x14ac:dyDescent="0.2">
      <c r="A82" s="104"/>
      <c r="B82" s="96"/>
      <c r="C82" s="66"/>
      <c r="D82" s="96"/>
      <c r="E82" s="96"/>
      <c r="F82" s="96"/>
      <c r="G82" s="96"/>
      <c r="H82" s="96"/>
      <c r="I82" s="104"/>
      <c r="J82" s="104"/>
      <c r="K82" s="104"/>
      <c r="L82" s="104"/>
      <c r="M82" s="97"/>
      <c r="N82" s="101"/>
      <c r="O82" s="101"/>
      <c r="P82" s="97"/>
      <c r="Q82" s="101"/>
      <c r="R82" s="101"/>
      <c r="S82" s="101"/>
      <c r="T82" s="101"/>
      <c r="U82" s="101"/>
      <c r="V82" s="99"/>
      <c r="W82" s="97"/>
      <c r="X82" s="99"/>
      <c r="Y82" s="98"/>
      <c r="Z82" s="97"/>
      <c r="AA82" s="101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</row>
    <row r="83" spans="1:47" ht="14.25" x14ac:dyDescent="0.2">
      <c r="A83" s="104"/>
      <c r="B83" s="96"/>
      <c r="C83" s="66" t="s">
        <v>123</v>
      </c>
      <c r="D83" s="176" t="s">
        <v>202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01"/>
      <c r="V83" s="99" t="s">
        <v>50</v>
      </c>
      <c r="W83" s="166"/>
      <c r="X83" s="247" t="s">
        <v>120</v>
      </c>
      <c r="Y83" s="248"/>
      <c r="Z83" s="166"/>
      <c r="AA83" s="101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</row>
    <row r="84" spans="1:47" ht="6.75" customHeight="1" x14ac:dyDescent="0.2">
      <c r="A84" s="104"/>
      <c r="B84" s="96"/>
      <c r="C84" s="66"/>
      <c r="D84" s="9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01"/>
      <c r="V84" s="99"/>
      <c r="W84" s="97"/>
      <c r="X84" s="99"/>
      <c r="Y84" s="98"/>
      <c r="Z84" s="97"/>
      <c r="AA84" s="101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</row>
    <row r="85" spans="1:47" ht="14.25" x14ac:dyDescent="0.2">
      <c r="A85" s="104"/>
      <c r="B85" s="96"/>
      <c r="C85" s="66" t="s">
        <v>124</v>
      </c>
      <c r="D85" s="176" t="s">
        <v>203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01"/>
      <c r="V85" s="99" t="s">
        <v>50</v>
      </c>
      <c r="W85" s="166"/>
      <c r="X85" s="247" t="s">
        <v>120</v>
      </c>
      <c r="Y85" s="248"/>
      <c r="Z85" s="166"/>
      <c r="AA85" s="101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</row>
    <row r="86" spans="1:47" ht="6.75" customHeight="1" x14ac:dyDescent="0.2">
      <c r="A86" s="104"/>
      <c r="B86" s="96"/>
      <c r="C86" s="66"/>
      <c r="D86" s="9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01"/>
      <c r="V86" s="99"/>
      <c r="W86" s="97"/>
      <c r="X86" s="99"/>
      <c r="Y86" s="98"/>
      <c r="Z86" s="97"/>
      <c r="AA86" s="101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</row>
    <row r="87" spans="1:47" ht="14.25" customHeight="1" x14ac:dyDescent="0.25">
      <c r="A87" s="104"/>
      <c r="B87" s="96"/>
      <c r="C87" s="77" t="s">
        <v>125</v>
      </c>
      <c r="D87" s="96"/>
      <c r="E87" s="96"/>
      <c r="F87" s="96"/>
      <c r="G87" s="96"/>
      <c r="H87" s="96"/>
      <c r="I87" s="104"/>
      <c r="J87" s="104"/>
      <c r="K87" s="104"/>
      <c r="L87" s="104"/>
      <c r="M87" s="97"/>
      <c r="N87" s="101"/>
      <c r="O87" s="101"/>
      <c r="P87" s="97"/>
      <c r="Q87" s="101"/>
      <c r="R87" s="101"/>
      <c r="S87" s="101"/>
      <c r="T87" s="101"/>
      <c r="U87" s="101"/>
      <c r="V87" s="101"/>
      <c r="W87" s="101"/>
      <c r="X87" s="98"/>
      <c r="Y87" s="98"/>
      <c r="Z87" s="101"/>
      <c r="AA87" s="101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</row>
    <row r="88" spans="1:47" ht="6.75" customHeight="1" x14ac:dyDescent="0.2">
      <c r="A88" s="104"/>
      <c r="B88" s="96"/>
      <c r="C88" s="66"/>
      <c r="D88" s="9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01"/>
      <c r="V88" s="99"/>
      <c r="W88" s="97"/>
      <c r="X88" s="99"/>
      <c r="Y88" s="98"/>
      <c r="Z88" s="97"/>
      <c r="AA88" s="101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</row>
    <row r="89" spans="1:47" ht="14.25" customHeight="1" x14ac:dyDescent="0.2">
      <c r="A89" s="104"/>
      <c r="B89" s="96"/>
      <c r="C89" s="96" t="s">
        <v>126</v>
      </c>
      <c r="D89" s="89"/>
      <c r="E89" s="89"/>
      <c r="F89" s="89"/>
      <c r="G89" s="89"/>
      <c r="H89" s="89"/>
      <c r="I89" s="89"/>
      <c r="J89" s="89"/>
      <c r="K89" s="89"/>
      <c r="L89" s="89"/>
      <c r="M89" s="101"/>
      <c r="N89" s="101"/>
      <c r="O89" s="101"/>
      <c r="P89" s="101"/>
      <c r="Q89" s="101"/>
      <c r="R89" s="101"/>
      <c r="S89" s="101"/>
      <c r="T89" s="101"/>
      <c r="U89" s="101"/>
      <c r="V89" s="99"/>
      <c r="W89" s="97"/>
      <c r="X89" s="99"/>
      <c r="Y89" s="98"/>
      <c r="Z89" s="97"/>
      <c r="AA89" s="101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</row>
    <row r="90" spans="1:47" ht="14.25" x14ac:dyDescent="0.2">
      <c r="A90" s="104"/>
      <c r="B90" s="96"/>
      <c r="C90" s="111" t="s">
        <v>127</v>
      </c>
      <c r="D90" s="89"/>
      <c r="E90" s="89"/>
      <c r="F90" s="89"/>
      <c r="G90" s="89"/>
      <c r="H90" s="89"/>
      <c r="I90" s="89"/>
      <c r="J90" s="89"/>
      <c r="K90" s="89"/>
      <c r="L90" s="89"/>
      <c r="M90" s="101"/>
      <c r="N90" s="101"/>
      <c r="O90" s="101"/>
      <c r="P90" s="101"/>
      <c r="Q90" s="101"/>
      <c r="R90" s="101"/>
      <c r="S90" s="101"/>
      <c r="T90" s="101"/>
      <c r="U90" s="101"/>
      <c r="V90" s="99"/>
      <c r="W90" s="97"/>
      <c r="X90" s="99"/>
      <c r="Y90" s="98"/>
      <c r="Z90" s="97"/>
      <c r="AA90" s="101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</row>
    <row r="91" spans="1:47" ht="14.25" x14ac:dyDescent="0.2">
      <c r="A91" s="104"/>
      <c r="B91" s="96"/>
      <c r="C91" s="111" t="s">
        <v>128</v>
      </c>
      <c r="D91" s="96"/>
      <c r="E91" s="96"/>
      <c r="F91" s="96"/>
      <c r="G91" s="96"/>
      <c r="H91" s="96"/>
      <c r="I91" s="104"/>
      <c r="J91" s="34"/>
      <c r="K91" s="104"/>
      <c r="L91" s="27"/>
      <c r="M91" s="35"/>
      <c r="N91" s="90"/>
      <c r="O91" s="89"/>
      <c r="P91" s="97"/>
      <c r="Q91" s="101"/>
      <c r="R91" s="101"/>
      <c r="S91" s="101"/>
      <c r="T91" s="101"/>
      <c r="U91" s="101"/>
      <c r="V91" s="99" t="s">
        <v>50</v>
      </c>
      <c r="W91" s="166"/>
      <c r="X91" s="247" t="s">
        <v>120</v>
      </c>
      <c r="Y91" s="248"/>
      <c r="Z91" s="166"/>
      <c r="AA91" s="101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</row>
    <row r="92" spans="1:47" ht="6.75" customHeight="1" x14ac:dyDescent="0.2">
      <c r="A92" s="10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89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</row>
    <row r="93" spans="1:47" ht="6.75" customHeight="1" x14ac:dyDescent="0.2">
      <c r="A93" s="10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89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</row>
    <row r="94" spans="1:47" ht="15.75" x14ac:dyDescent="0.25">
      <c r="A94" s="28"/>
      <c r="B94" s="8" t="s">
        <v>52</v>
      </c>
      <c r="C94" s="9"/>
      <c r="D94" s="9"/>
      <c r="E94" s="10"/>
      <c r="F94" s="1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</row>
    <row r="95" spans="1:47" ht="6.75" customHeight="1" x14ac:dyDescent="0.25">
      <c r="A95" s="28"/>
      <c r="B95" s="8"/>
      <c r="C95" s="9"/>
      <c r="D95" s="9"/>
      <c r="E95" s="10"/>
      <c r="F95" s="1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</row>
    <row r="96" spans="1:47" ht="15" x14ac:dyDescent="0.25">
      <c r="A96" s="104"/>
      <c r="B96" s="96"/>
      <c r="C96" s="193" t="s">
        <v>194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01"/>
      <c r="V96" s="99" t="s">
        <v>50</v>
      </c>
      <c r="W96" s="166"/>
      <c r="X96" s="247" t="s">
        <v>51</v>
      </c>
      <c r="Y96" s="248"/>
      <c r="Z96" s="166"/>
      <c r="AA96" s="101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</row>
    <row r="97" spans="1:47" ht="6.75" customHeight="1" x14ac:dyDescent="0.25">
      <c r="A97" s="104"/>
      <c r="B97" s="96"/>
      <c r="C97" s="100"/>
      <c r="D97" s="96"/>
      <c r="E97" s="96"/>
      <c r="F97" s="96"/>
      <c r="G97" s="96"/>
      <c r="H97" s="96"/>
      <c r="I97" s="104"/>
      <c r="J97" s="104"/>
      <c r="K97" s="104"/>
      <c r="L97" s="104"/>
      <c r="M97" s="97"/>
      <c r="N97" s="101"/>
      <c r="O97" s="101"/>
      <c r="P97" s="97"/>
      <c r="Q97" s="101"/>
      <c r="R97" s="101"/>
      <c r="S97" s="101"/>
      <c r="T97" s="101"/>
      <c r="U97" s="101"/>
      <c r="V97" s="99"/>
      <c r="W97" s="97"/>
      <c r="X97" s="99"/>
      <c r="Y97" s="101"/>
      <c r="Z97" s="97"/>
      <c r="AA97" s="101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</row>
    <row r="98" spans="1:47" ht="14.25" x14ac:dyDescent="0.2">
      <c r="A98" s="104"/>
      <c r="B98" s="96"/>
      <c r="C98" s="187" t="s">
        <v>61</v>
      </c>
      <c r="D98" s="188"/>
      <c r="E98" s="189"/>
      <c r="F98" s="166"/>
      <c r="G98" s="101"/>
      <c r="H98" s="101"/>
      <c r="I98" s="187" t="s">
        <v>62</v>
      </c>
      <c r="J98" s="188"/>
      <c r="K98" s="189"/>
      <c r="L98" s="166"/>
      <c r="M98" s="101"/>
      <c r="N98" s="101"/>
      <c r="O98" s="187" t="s">
        <v>63</v>
      </c>
      <c r="P98" s="188"/>
      <c r="Q98" s="189"/>
      <c r="R98" s="166"/>
      <c r="S98" s="101"/>
      <c r="T98" s="101"/>
      <c r="U98" s="101"/>
      <c r="V98" s="99"/>
      <c r="W98" s="97"/>
      <c r="X98" s="99"/>
      <c r="Y98" s="101"/>
      <c r="Z98" s="97"/>
      <c r="AA98" s="101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</row>
    <row r="99" spans="1:47" ht="6.75" customHeight="1" x14ac:dyDescent="0.2">
      <c r="A99" s="104"/>
      <c r="B99" s="96"/>
      <c r="C99" s="96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99"/>
      <c r="W99" s="97"/>
      <c r="X99" s="99"/>
      <c r="Y99" s="101"/>
      <c r="Z99" s="97"/>
      <c r="AA99" s="101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</row>
    <row r="100" spans="1:47" ht="14.25" x14ac:dyDescent="0.2">
      <c r="A100" s="104"/>
      <c r="B100" s="96"/>
      <c r="C100" s="96" t="s">
        <v>196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99" t="s">
        <v>50</v>
      </c>
      <c r="W100" s="166"/>
      <c r="X100" s="247" t="s">
        <v>51</v>
      </c>
      <c r="Y100" s="248"/>
      <c r="Z100" s="166"/>
      <c r="AA100" s="101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</row>
    <row r="101" spans="1:47" ht="6.75" customHeight="1" x14ac:dyDescent="0.2">
      <c r="A101" s="104"/>
      <c r="B101" s="96"/>
      <c r="C101" s="96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99"/>
      <c r="W101" s="97"/>
      <c r="X101" s="99"/>
      <c r="Y101" s="101"/>
      <c r="Z101" s="97"/>
      <c r="AA101" s="101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</row>
    <row r="102" spans="1:47" ht="14.25" x14ac:dyDescent="0.2">
      <c r="A102" s="104"/>
      <c r="B102" s="96"/>
      <c r="C102" s="96" t="s">
        <v>197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99" t="s">
        <v>50</v>
      </c>
      <c r="W102" s="166"/>
      <c r="X102" s="247" t="s">
        <v>51</v>
      </c>
      <c r="Y102" s="248"/>
      <c r="Z102" s="166"/>
      <c r="AA102" s="101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</row>
    <row r="103" spans="1:47" ht="6.75" customHeight="1" x14ac:dyDescent="0.2">
      <c r="A103" s="104"/>
      <c r="B103" s="96"/>
      <c r="C103" s="96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99"/>
      <c r="W103" s="97"/>
      <c r="X103" s="99"/>
      <c r="Y103" s="101"/>
      <c r="Z103" s="171"/>
      <c r="AA103" s="101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</row>
    <row r="104" spans="1:47" ht="29.25" customHeight="1" x14ac:dyDescent="0.2">
      <c r="A104" s="104"/>
      <c r="B104" s="96"/>
      <c r="C104" s="190" t="s">
        <v>205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01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</row>
    <row r="105" spans="1:47" ht="6.75" customHeight="1" x14ac:dyDescent="0.2">
      <c r="A105" s="10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</row>
    <row r="106" spans="1:47" ht="6.75" customHeight="1" x14ac:dyDescent="0.2">
      <c r="A106" s="101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</row>
    <row r="107" spans="1:47" ht="15.75" x14ac:dyDescent="0.25">
      <c r="A107" s="28"/>
      <c r="B107" s="8" t="s">
        <v>53</v>
      </c>
      <c r="C107" s="9"/>
      <c r="D107" s="9"/>
      <c r="E107" s="10"/>
      <c r="F107" s="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</row>
    <row r="108" spans="1:47" ht="6.75" customHeight="1" x14ac:dyDescent="0.25">
      <c r="A108" s="28"/>
      <c r="B108" s="8"/>
      <c r="C108" s="9"/>
      <c r="D108" s="9"/>
      <c r="E108" s="10"/>
      <c r="F108" s="1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</row>
    <row r="109" spans="1:47" ht="15" x14ac:dyDescent="0.25">
      <c r="A109" s="104"/>
      <c r="B109" s="96"/>
      <c r="C109" s="100" t="s">
        <v>204</v>
      </c>
      <c r="D109" s="96"/>
      <c r="E109" s="96"/>
      <c r="F109" s="96"/>
      <c r="G109" s="96"/>
      <c r="H109" s="96"/>
      <c r="I109" s="104"/>
      <c r="J109" s="104"/>
      <c r="K109" s="104"/>
      <c r="L109" s="104"/>
      <c r="M109" s="97"/>
      <c r="N109" s="101"/>
      <c r="O109" s="101"/>
      <c r="P109" s="97"/>
      <c r="Q109" s="101"/>
      <c r="R109" s="101"/>
      <c r="S109" s="101"/>
      <c r="T109" s="101"/>
      <c r="U109" s="101"/>
      <c r="V109" s="99" t="s">
        <v>50</v>
      </c>
      <c r="W109" s="166"/>
      <c r="X109" s="247" t="s">
        <v>51</v>
      </c>
      <c r="Y109" s="248"/>
      <c r="Z109" s="166"/>
      <c r="AA109" s="101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</row>
    <row r="110" spans="1:47" ht="6.75" customHeight="1" x14ac:dyDescent="0.25">
      <c r="A110" s="104"/>
      <c r="B110" s="96"/>
      <c r="C110" s="100"/>
      <c r="D110" s="96"/>
      <c r="E110" s="96"/>
      <c r="F110" s="96"/>
      <c r="G110" s="96"/>
      <c r="H110" s="96"/>
      <c r="I110" s="104"/>
      <c r="J110" s="104"/>
      <c r="K110" s="104"/>
      <c r="L110" s="104"/>
      <c r="M110" s="97"/>
      <c r="N110" s="101"/>
      <c r="O110" s="101"/>
      <c r="P110" s="97"/>
      <c r="Q110" s="101"/>
      <c r="R110" s="101"/>
      <c r="S110" s="101"/>
      <c r="T110" s="101"/>
      <c r="U110" s="101"/>
      <c r="V110" s="99"/>
      <c r="W110" s="97"/>
      <c r="X110" s="99"/>
      <c r="Y110" s="101"/>
      <c r="Z110" s="97"/>
      <c r="AA110" s="101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</row>
    <row r="111" spans="1:47" ht="14.25" x14ac:dyDescent="0.2">
      <c r="A111" s="104"/>
      <c r="B111" s="96"/>
      <c r="C111" s="176" t="s">
        <v>165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209"/>
      <c r="S111" s="167"/>
      <c r="T111" s="112"/>
      <c r="U111" s="113"/>
      <c r="V111" s="79" t="s">
        <v>164</v>
      </c>
      <c r="W111" s="214"/>
      <c r="X111" s="215"/>
      <c r="Y111" s="101"/>
      <c r="Z111" s="90" t="s">
        <v>65</v>
      </c>
      <c r="AA111" s="101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</row>
    <row r="112" spans="1:47" ht="6.75" customHeight="1" x14ac:dyDescent="0.2">
      <c r="A112" s="104"/>
      <c r="B112" s="96"/>
      <c r="C112" s="9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89"/>
      <c r="T112" s="112"/>
      <c r="U112" s="112"/>
      <c r="V112" s="99"/>
      <c r="W112" s="97"/>
      <c r="X112" s="101"/>
      <c r="Y112" s="101"/>
      <c r="Z112" s="89"/>
      <c r="AA112" s="101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</row>
    <row r="113" spans="1:47" ht="14.25" x14ac:dyDescent="0.2">
      <c r="A113" s="104"/>
      <c r="B113" s="96"/>
      <c r="C113" s="176" t="s">
        <v>64</v>
      </c>
      <c r="D113" s="186"/>
      <c r="E113" s="213"/>
      <c r="F113" s="166"/>
      <c r="G113" s="101"/>
      <c r="H113" s="101"/>
      <c r="I113" s="178" t="s">
        <v>66</v>
      </c>
      <c r="J113" s="186"/>
      <c r="K113" s="186"/>
      <c r="L113" s="213"/>
      <c r="M113" s="166"/>
      <c r="N113" s="101"/>
      <c r="O113" s="101"/>
      <c r="P113" s="178" t="s">
        <v>67</v>
      </c>
      <c r="Q113" s="186"/>
      <c r="R113" s="186"/>
      <c r="S113" s="186"/>
      <c r="T113" s="212"/>
      <c r="U113" s="97"/>
      <c r="V113" s="99" t="s">
        <v>50</v>
      </c>
      <c r="W113" s="166"/>
      <c r="X113" s="247" t="s">
        <v>51</v>
      </c>
      <c r="Y113" s="248"/>
      <c r="Z113" s="166"/>
      <c r="AA113" s="101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</row>
    <row r="114" spans="1:47" ht="6.75" customHeight="1" x14ac:dyDescent="0.2">
      <c r="A114" s="104"/>
      <c r="B114" s="96"/>
      <c r="C114" s="96"/>
      <c r="D114" s="112"/>
      <c r="E114" s="101"/>
      <c r="F114" s="97"/>
      <c r="G114" s="101"/>
      <c r="H114" s="101"/>
      <c r="I114" s="95"/>
      <c r="J114" s="112"/>
      <c r="K114" s="112"/>
      <c r="L114" s="101"/>
      <c r="M114" s="97"/>
      <c r="N114" s="101"/>
      <c r="O114" s="101"/>
      <c r="P114" s="95"/>
      <c r="Q114" s="112"/>
      <c r="R114" s="112"/>
      <c r="S114" s="112"/>
      <c r="T114" s="101"/>
      <c r="U114" s="97"/>
      <c r="V114" s="99"/>
      <c r="W114" s="97"/>
      <c r="X114" s="101"/>
      <c r="Y114" s="101"/>
      <c r="Z114" s="89"/>
      <c r="AA114" s="101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</row>
    <row r="115" spans="1:47" ht="14.25" x14ac:dyDescent="0.2">
      <c r="A115" s="104"/>
      <c r="B115" s="96"/>
      <c r="C115" s="185" t="s">
        <v>168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97"/>
      <c r="V115" s="99" t="s">
        <v>50</v>
      </c>
      <c r="W115" s="166"/>
      <c r="X115" s="247" t="s">
        <v>51</v>
      </c>
      <c r="Y115" s="248"/>
      <c r="Z115" s="166"/>
      <c r="AA115" s="101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</row>
    <row r="116" spans="1:47" ht="6.75" customHeight="1" x14ac:dyDescent="0.2">
      <c r="A116" s="10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89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</row>
    <row r="117" spans="1:47" ht="6.75" customHeight="1" x14ac:dyDescent="0.2">
      <c r="A117" s="159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89"/>
      <c r="AB117" s="159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</row>
    <row r="118" spans="1:47" ht="15" x14ac:dyDescent="0.25">
      <c r="A118" s="28"/>
      <c r="B118" s="63" t="s">
        <v>176</v>
      </c>
      <c r="C118" s="28"/>
      <c r="D118" s="28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</row>
    <row r="119" spans="1:47" ht="6.75" customHeight="1" x14ac:dyDescent="0.2">
      <c r="A119" s="28"/>
      <c r="B119" s="28"/>
      <c r="C119" s="28"/>
      <c r="D119" s="28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</row>
    <row r="120" spans="1:47" ht="14.25" customHeight="1" x14ac:dyDescent="0.2">
      <c r="A120" s="28"/>
      <c r="B120" s="28"/>
      <c r="C120" s="92" t="s">
        <v>10</v>
      </c>
      <c r="D120" s="28"/>
      <c r="E120" s="159"/>
      <c r="F120" s="159"/>
      <c r="G120" s="159"/>
      <c r="H120" s="159"/>
      <c r="I120" s="17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200"/>
      <c r="AA120" s="159"/>
      <c r="AB120" s="159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</row>
    <row r="121" spans="1:47" ht="6.75" customHeight="1" x14ac:dyDescent="0.2">
      <c r="A121" s="28"/>
      <c r="B121" s="28"/>
      <c r="C121" s="28"/>
      <c r="D121" s="28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</row>
    <row r="122" spans="1:47" ht="14.25" customHeight="1" x14ac:dyDescent="0.2">
      <c r="A122" s="28"/>
      <c r="B122" s="28"/>
      <c r="C122" s="92" t="s">
        <v>14</v>
      </c>
      <c r="D122" s="28"/>
      <c r="E122" s="159"/>
      <c r="F122" s="159"/>
      <c r="G122" s="159"/>
      <c r="H122" s="159"/>
      <c r="I122" s="201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200"/>
      <c r="AA122" s="159"/>
      <c r="AB122" s="159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</row>
    <row r="123" spans="1:47" ht="6.75" customHeight="1" x14ac:dyDescent="0.2">
      <c r="A123" s="28"/>
      <c r="B123" s="28"/>
      <c r="C123" s="28"/>
      <c r="D123" s="28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</row>
    <row r="124" spans="1:47" ht="14.25" customHeight="1" x14ac:dyDescent="0.2">
      <c r="A124" s="28"/>
      <c r="B124" s="28"/>
      <c r="C124" s="28" t="s">
        <v>207</v>
      </c>
      <c r="D124" s="28"/>
      <c r="E124" s="159"/>
      <c r="F124" s="159"/>
      <c r="G124" s="159"/>
      <c r="H124" s="159"/>
      <c r="I124" s="205"/>
      <c r="J124" s="206"/>
      <c r="K124" s="206"/>
      <c r="L124" s="206"/>
      <c r="M124" s="159"/>
      <c r="N124" s="159"/>
      <c r="O124" s="159" t="s">
        <v>208</v>
      </c>
      <c r="P124" s="159"/>
      <c r="Q124" s="159"/>
      <c r="R124" s="159"/>
      <c r="S124" s="159"/>
      <c r="T124" s="159"/>
      <c r="U124" s="194"/>
      <c r="V124" s="194"/>
      <c r="W124" s="194"/>
      <c r="X124" s="194"/>
      <c r="Y124" s="194"/>
      <c r="Z124" s="194"/>
      <c r="AA124" s="159"/>
      <c r="AB124" s="159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</row>
    <row r="125" spans="1:47" ht="6.75" customHeight="1" x14ac:dyDescent="0.2">
      <c r="A125" s="28"/>
      <c r="B125" s="28"/>
      <c r="C125" s="28"/>
      <c r="D125" s="28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</row>
    <row r="126" spans="1:47" ht="14.25" customHeight="1" x14ac:dyDescent="0.2">
      <c r="A126" s="28"/>
      <c r="B126" s="28"/>
      <c r="C126" s="28" t="s">
        <v>209</v>
      </c>
      <c r="D126" s="28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8" t="s">
        <v>50</v>
      </c>
      <c r="W126" s="166"/>
      <c r="X126" s="247" t="s">
        <v>230</v>
      </c>
      <c r="Y126" s="248"/>
      <c r="Z126" s="166"/>
      <c r="AA126" s="159"/>
      <c r="AB126" s="159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</row>
    <row r="127" spans="1:47" ht="6.75" customHeight="1" x14ac:dyDescent="0.2">
      <c r="A127" s="159"/>
      <c r="B127" s="3"/>
      <c r="C127" s="3"/>
      <c r="D127" s="3"/>
      <c r="E127" s="3"/>
      <c r="F127" s="3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89"/>
      <c r="AB127" s="159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</row>
    <row r="128" spans="1:47" ht="6.75" customHeight="1" x14ac:dyDescent="0.2">
      <c r="A128" s="159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89"/>
      <c r="AB128" s="159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</row>
    <row r="129" spans="1:47" ht="14.25" customHeight="1" x14ac:dyDescent="0.25">
      <c r="A129" s="28"/>
      <c r="B129" s="63" t="s">
        <v>233</v>
      </c>
      <c r="C129" s="28"/>
      <c r="D129" s="28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</row>
    <row r="130" spans="1:47" ht="6.75" customHeight="1" x14ac:dyDescent="0.2">
      <c r="A130" s="28"/>
      <c r="B130" s="28"/>
      <c r="C130" s="28"/>
      <c r="D130" s="28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</row>
    <row r="131" spans="1:47" ht="14.25" customHeight="1" x14ac:dyDescent="0.2">
      <c r="A131" s="28"/>
      <c r="B131" s="28"/>
      <c r="C131" s="64" t="s">
        <v>191</v>
      </c>
      <c r="D131" s="28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8" t="s">
        <v>50</v>
      </c>
      <c r="W131" s="166"/>
      <c r="X131" s="247" t="s">
        <v>230</v>
      </c>
      <c r="Y131" s="248"/>
      <c r="Z131" s="166"/>
      <c r="AA131" s="159"/>
      <c r="AB131" s="159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</row>
    <row r="132" spans="1:47" ht="14.25" customHeight="1" x14ac:dyDescent="0.2">
      <c r="A132" s="28"/>
      <c r="B132" s="28"/>
      <c r="C132" s="92" t="s">
        <v>159</v>
      </c>
      <c r="D132" s="92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159"/>
      <c r="V132" s="159"/>
      <c r="W132" s="159"/>
      <c r="X132" s="159"/>
      <c r="Y132" s="159"/>
      <c r="Z132" s="159"/>
      <c r="AA132" s="159"/>
      <c r="AB132" s="159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</row>
    <row r="133" spans="1:47" ht="6.75" customHeight="1" x14ac:dyDescent="0.2">
      <c r="A133" s="28"/>
      <c r="B133" s="28"/>
      <c r="C133" s="28"/>
      <c r="D133" s="28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</row>
    <row r="134" spans="1:47" ht="14.25" customHeight="1" x14ac:dyDescent="0.2">
      <c r="A134" s="28"/>
      <c r="B134" s="28"/>
      <c r="C134" s="92" t="s">
        <v>11</v>
      </c>
      <c r="D134" s="28"/>
      <c r="E134" s="159"/>
      <c r="F134" s="182"/>
      <c r="G134" s="183"/>
      <c r="H134" s="184"/>
      <c r="I134" s="159"/>
      <c r="J134" s="159"/>
      <c r="K134" s="89" t="s">
        <v>12</v>
      </c>
      <c r="L134" s="159"/>
      <c r="M134" s="159"/>
      <c r="N134" s="179"/>
      <c r="O134" s="180"/>
      <c r="P134" s="180"/>
      <c r="Q134" s="180"/>
      <c r="R134" s="180"/>
      <c r="S134" s="181"/>
      <c r="T134" s="158" t="s">
        <v>13</v>
      </c>
      <c r="U134" s="194"/>
      <c r="V134" s="194"/>
      <c r="W134" s="194"/>
      <c r="X134" s="194"/>
      <c r="Y134" s="159"/>
      <c r="Z134" s="89"/>
      <c r="AA134" s="159"/>
      <c r="AB134" s="159"/>
      <c r="AC134" s="132"/>
      <c r="AD134" s="175" t="str">
        <f>IF(U134&gt;0,"EUR","")</f>
        <v/>
      </c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</row>
    <row r="135" spans="1:47" ht="6.75" customHeight="1" x14ac:dyDescent="0.2">
      <c r="A135" s="28"/>
      <c r="B135" s="28"/>
      <c r="C135" s="28"/>
      <c r="D135" s="28"/>
      <c r="E135" s="159"/>
      <c r="F135" s="156"/>
      <c r="G135" s="156"/>
      <c r="H135" s="156"/>
      <c r="I135" s="159"/>
      <c r="J135" s="159"/>
      <c r="K135" s="159"/>
      <c r="L135" s="159"/>
      <c r="M135" s="159"/>
      <c r="N135" s="156"/>
      <c r="O135" s="156"/>
      <c r="P135" s="156"/>
      <c r="Q135" s="156"/>
      <c r="R135" s="156"/>
      <c r="S135" s="156"/>
      <c r="T135" s="159"/>
      <c r="U135" s="65"/>
      <c r="V135" s="65"/>
      <c r="W135" s="65"/>
      <c r="X135" s="65"/>
      <c r="Y135" s="159"/>
      <c r="Z135" s="159"/>
      <c r="AA135" s="159"/>
      <c r="AB135" s="159"/>
      <c r="AC135" s="132"/>
      <c r="AD135" s="175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</row>
    <row r="136" spans="1:47" ht="14.25" customHeight="1" x14ac:dyDescent="0.2">
      <c r="A136" s="28"/>
      <c r="B136" s="28"/>
      <c r="C136" s="92" t="s">
        <v>11</v>
      </c>
      <c r="D136" s="28"/>
      <c r="E136" s="159"/>
      <c r="F136" s="179"/>
      <c r="G136" s="180"/>
      <c r="H136" s="181"/>
      <c r="I136" s="159"/>
      <c r="J136" s="159"/>
      <c r="K136" s="89" t="s">
        <v>12</v>
      </c>
      <c r="L136" s="159"/>
      <c r="M136" s="159"/>
      <c r="N136" s="179"/>
      <c r="O136" s="180"/>
      <c r="P136" s="180"/>
      <c r="Q136" s="180"/>
      <c r="R136" s="180"/>
      <c r="S136" s="181"/>
      <c r="T136" s="158" t="s">
        <v>13</v>
      </c>
      <c r="U136" s="194"/>
      <c r="V136" s="194"/>
      <c r="W136" s="194"/>
      <c r="X136" s="194"/>
      <c r="Y136" s="159"/>
      <c r="Z136" s="89"/>
      <c r="AA136" s="159"/>
      <c r="AB136" s="159"/>
      <c r="AC136" s="132"/>
      <c r="AD136" s="175" t="str">
        <f t="shared" ref="AD136:AD138" si="0">IF(U136&gt;0,"EUR","")</f>
        <v/>
      </c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</row>
    <row r="137" spans="1:47" ht="6.75" customHeight="1" x14ac:dyDescent="0.2">
      <c r="A137" s="28"/>
      <c r="B137" s="28"/>
      <c r="C137" s="28"/>
      <c r="D137" s="28"/>
      <c r="E137" s="159"/>
      <c r="F137" s="156"/>
      <c r="G137" s="156"/>
      <c r="H137" s="156"/>
      <c r="I137" s="159"/>
      <c r="J137" s="159"/>
      <c r="K137" s="159"/>
      <c r="L137" s="159"/>
      <c r="M137" s="159"/>
      <c r="N137" s="156"/>
      <c r="O137" s="156"/>
      <c r="P137" s="156"/>
      <c r="Q137" s="156"/>
      <c r="R137" s="156"/>
      <c r="S137" s="156"/>
      <c r="T137" s="159"/>
      <c r="U137" s="65"/>
      <c r="V137" s="65"/>
      <c r="W137" s="65"/>
      <c r="X137" s="65"/>
      <c r="Y137" s="159"/>
      <c r="Z137" s="159"/>
      <c r="AA137" s="159"/>
      <c r="AB137" s="159"/>
      <c r="AC137" s="132"/>
      <c r="AD137" s="175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</row>
    <row r="138" spans="1:47" ht="14.25" customHeight="1" x14ac:dyDescent="0.2">
      <c r="A138" s="28"/>
      <c r="B138" s="28"/>
      <c r="C138" s="92" t="s">
        <v>11</v>
      </c>
      <c r="D138" s="28"/>
      <c r="E138" s="159"/>
      <c r="F138" s="179"/>
      <c r="G138" s="180"/>
      <c r="H138" s="181"/>
      <c r="I138" s="159"/>
      <c r="J138" s="159"/>
      <c r="K138" s="89" t="s">
        <v>12</v>
      </c>
      <c r="L138" s="159"/>
      <c r="M138" s="159"/>
      <c r="N138" s="179"/>
      <c r="O138" s="180"/>
      <c r="P138" s="180"/>
      <c r="Q138" s="180"/>
      <c r="R138" s="180"/>
      <c r="S138" s="181"/>
      <c r="T138" s="158" t="s">
        <v>13</v>
      </c>
      <c r="U138" s="194"/>
      <c r="V138" s="194"/>
      <c r="W138" s="194"/>
      <c r="X138" s="194"/>
      <c r="Y138" s="159"/>
      <c r="Z138" s="89"/>
      <c r="AA138" s="159"/>
      <c r="AB138" s="159"/>
      <c r="AC138" s="132"/>
      <c r="AD138" s="175" t="str">
        <f t="shared" si="0"/>
        <v/>
      </c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</row>
    <row r="139" spans="1:47" ht="6.75" customHeight="1" x14ac:dyDescent="0.2">
      <c r="A139" s="28"/>
      <c r="B139" s="28"/>
      <c r="C139" s="28"/>
      <c r="D139" s="28"/>
      <c r="E139" s="159"/>
      <c r="F139" s="156"/>
      <c r="G139" s="156"/>
      <c r="H139" s="156"/>
      <c r="I139" s="159"/>
      <c r="J139" s="159"/>
      <c r="K139" s="159"/>
      <c r="L139" s="159"/>
      <c r="M139" s="159"/>
      <c r="N139" s="156"/>
      <c r="O139" s="156"/>
      <c r="P139" s="156"/>
      <c r="Q139" s="156"/>
      <c r="R139" s="156"/>
      <c r="S139" s="156"/>
      <c r="T139" s="159"/>
      <c r="U139" s="65"/>
      <c r="V139" s="65"/>
      <c r="W139" s="65"/>
      <c r="X139" s="65"/>
      <c r="Y139" s="159"/>
      <c r="Z139" s="159"/>
      <c r="AA139" s="159"/>
      <c r="AB139" s="159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</row>
    <row r="140" spans="1:47" ht="14.25" customHeight="1" x14ac:dyDescent="0.2">
      <c r="A140" s="28"/>
      <c r="B140" s="28"/>
      <c r="C140" s="92"/>
      <c r="D140" s="28"/>
      <c r="E140" s="159"/>
      <c r="F140" s="216"/>
      <c r="G140" s="217"/>
      <c r="H140" s="217"/>
      <c r="I140" s="159"/>
      <c r="J140" s="159"/>
      <c r="K140" s="218" t="s">
        <v>57</v>
      </c>
      <c r="L140" s="219"/>
      <c r="M140" s="219"/>
      <c r="N140" s="219"/>
      <c r="O140" s="219"/>
      <c r="P140" s="219"/>
      <c r="Q140" s="219"/>
      <c r="R140" s="219"/>
      <c r="S140" s="219"/>
      <c r="T140" s="158"/>
      <c r="U140" s="220">
        <f>SUM(U134:X138)</f>
        <v>0</v>
      </c>
      <c r="V140" s="220"/>
      <c r="W140" s="220"/>
      <c r="X140" s="220"/>
      <c r="Y140" s="159"/>
      <c r="Z140" s="89"/>
      <c r="AA140" s="159"/>
      <c r="AB140" s="159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</row>
    <row r="141" spans="1:47" ht="6.75" customHeight="1" x14ac:dyDescent="0.2">
      <c r="A141" s="15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89"/>
      <c r="AB141" s="159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</row>
    <row r="142" spans="1:47" ht="14.25" x14ac:dyDescent="0.2">
      <c r="A142" s="15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89"/>
      <c r="AB142" s="159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</row>
    <row r="143" spans="1:47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</row>
    <row r="144" spans="1:47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</row>
    <row r="145" spans="1:47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</row>
    <row r="146" spans="1:47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</row>
    <row r="147" spans="1:47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</row>
    <row r="148" spans="1:47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</row>
    <row r="149" spans="1:47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</row>
    <row r="150" spans="1:47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</row>
    <row r="151" spans="1:47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</row>
    <row r="152" spans="1:47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</row>
    <row r="153" spans="1:47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</row>
    <row r="154" spans="1:47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</row>
    <row r="155" spans="1:47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</row>
    <row r="156" spans="1:47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</row>
    <row r="157" spans="1:47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</row>
    <row r="158" spans="1:47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</row>
    <row r="159" spans="1:47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</row>
    <row r="160" spans="1:47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</row>
    <row r="161" spans="1:47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</row>
    <row r="162" spans="1:47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</row>
    <row r="163" spans="1:47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</row>
    <row r="164" spans="1:47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</row>
    <row r="165" spans="1:47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</row>
    <row r="166" spans="1:47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</row>
    <row r="167" spans="1:47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</row>
    <row r="168" spans="1:47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</row>
    <row r="169" spans="1:47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</row>
    <row r="170" spans="1:47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</row>
    <row r="171" spans="1:47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</row>
    <row r="172" spans="1:47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</row>
    <row r="173" spans="1:47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</row>
    <row r="174" spans="1:47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</row>
    <row r="175" spans="1:47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</row>
    <row r="176" spans="1:47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</row>
    <row r="177" spans="1:47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</row>
    <row r="178" spans="1:47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</row>
    <row r="179" spans="1:47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</row>
    <row r="180" spans="1:47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</row>
    <row r="181" spans="1:47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</row>
    <row r="182" spans="1:47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</row>
    <row r="183" spans="1:47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</row>
    <row r="184" spans="1:47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</row>
    <row r="185" spans="1:47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</row>
    <row r="186" spans="1:47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</row>
    <row r="187" spans="1:47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</row>
    <row r="188" spans="1:47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</row>
    <row r="189" spans="1:47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</row>
    <row r="190" spans="1:47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</row>
    <row r="191" spans="1:47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</row>
    <row r="192" spans="1:47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</row>
    <row r="193" spans="1:47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</row>
    <row r="194" spans="1:47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</row>
    <row r="195" spans="1:47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</row>
    <row r="196" spans="1:47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</row>
    <row r="197" spans="1:47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</row>
    <row r="198" spans="1:47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</row>
    <row r="199" spans="1:47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</row>
    <row r="200" spans="1:47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</row>
    <row r="201" spans="1:47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</row>
    <row r="202" spans="1:47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</row>
    <row r="203" spans="1:47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</row>
    <row r="204" spans="1:47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</row>
    <row r="205" spans="1:47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</row>
    <row r="206" spans="1:47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</row>
    <row r="207" spans="1:47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</row>
    <row r="208" spans="1:47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</row>
    <row r="209" spans="1:47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</row>
    <row r="210" spans="1:47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</row>
    <row r="211" spans="1:47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</row>
    <row r="212" spans="1:47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</row>
    <row r="213" spans="1:47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</row>
    <row r="214" spans="1:47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</row>
    <row r="215" spans="1:47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</row>
    <row r="216" spans="1:47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</row>
    <row r="217" spans="1:47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</row>
    <row r="218" spans="1:47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</row>
    <row r="219" spans="1:47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</row>
    <row r="220" spans="1:47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</row>
    <row r="221" spans="1:47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</row>
    <row r="222" spans="1:47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</row>
    <row r="223" spans="1:47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</row>
    <row r="224" spans="1:47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</row>
    <row r="225" spans="1:47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</row>
    <row r="226" spans="1:47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</row>
    <row r="227" spans="1:47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</row>
    <row r="228" spans="1:47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</row>
    <row r="229" spans="1:47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</row>
    <row r="230" spans="1:47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</row>
    <row r="231" spans="1:47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</row>
    <row r="232" spans="1:47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</row>
    <row r="233" spans="1:47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</row>
    <row r="234" spans="1:47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</row>
    <row r="235" spans="1:47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</row>
    <row r="236" spans="1:47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</row>
    <row r="237" spans="1:47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</row>
    <row r="238" spans="1:47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</row>
    <row r="239" spans="1:47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</row>
    <row r="240" spans="1:47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</row>
    <row r="241" spans="1:47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</row>
    <row r="242" spans="1:47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</row>
    <row r="243" spans="1:47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</row>
    <row r="244" spans="1:47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</row>
    <row r="245" spans="1:47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</row>
    <row r="246" spans="1:47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</row>
    <row r="247" spans="1:47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</row>
    <row r="248" spans="1:47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</row>
    <row r="249" spans="1:47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</row>
    <row r="250" spans="1:47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</row>
    <row r="251" spans="1:47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</row>
    <row r="252" spans="1:47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</row>
    <row r="253" spans="1:47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</row>
    <row r="254" spans="1:47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</row>
    <row r="255" spans="1:47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</row>
    <row r="256" spans="1:47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</row>
    <row r="257" spans="1:47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</row>
    <row r="258" spans="1:47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</row>
    <row r="259" spans="1:47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</row>
    <row r="260" spans="1:47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</row>
    <row r="261" spans="1:47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</row>
    <row r="262" spans="1:47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</row>
    <row r="263" spans="1:47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</row>
    <row r="264" spans="1:47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</row>
    <row r="265" spans="1:47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</row>
    <row r="266" spans="1:47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</row>
    <row r="267" spans="1:47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</row>
    <row r="268" spans="1:47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</row>
    <row r="269" spans="1:47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</row>
    <row r="270" spans="1:47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</row>
    <row r="271" spans="1:47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</row>
    <row r="272" spans="1:47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</row>
    <row r="273" spans="1:47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</row>
    <row r="274" spans="1:47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</row>
    <row r="275" spans="1:47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</row>
    <row r="276" spans="1:47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</row>
    <row r="277" spans="1:47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</row>
    <row r="278" spans="1:47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</row>
    <row r="279" spans="1:47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</row>
    <row r="280" spans="1:47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</row>
    <row r="281" spans="1:47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</row>
    <row r="282" spans="1:47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</row>
    <row r="283" spans="1:47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</row>
    <row r="284" spans="1:47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</row>
    <row r="285" spans="1:47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</row>
    <row r="286" spans="1:47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</row>
    <row r="287" spans="1:47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</row>
    <row r="288" spans="1:47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</row>
    <row r="289" spans="1:47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</row>
    <row r="290" spans="1:47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</row>
    <row r="291" spans="1:47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</row>
    <row r="292" spans="1:47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</row>
    <row r="293" spans="1:47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</row>
    <row r="294" spans="1:47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</row>
    <row r="295" spans="1:47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</row>
    <row r="296" spans="1:47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</row>
    <row r="297" spans="1:47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</row>
    <row r="298" spans="1:47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</row>
    <row r="299" spans="1:47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</row>
    <row r="300" spans="1:47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</row>
    <row r="301" spans="1:47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</row>
    <row r="302" spans="1:47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</row>
    <row r="303" spans="1:47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</row>
    <row r="304" spans="1:47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</row>
    <row r="305" spans="1:47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</row>
    <row r="306" spans="1:47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</row>
    <row r="307" spans="1:47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</row>
    <row r="308" spans="1:47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</row>
    <row r="309" spans="1:47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</row>
    <row r="310" spans="1:47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</row>
    <row r="311" spans="1:47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</row>
    <row r="312" spans="1:47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</row>
    <row r="313" spans="1:47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</row>
    <row r="314" spans="1:47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</row>
    <row r="315" spans="1:47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</row>
    <row r="316" spans="1:47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</row>
    <row r="317" spans="1:47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</row>
    <row r="318" spans="1:47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</row>
    <row r="319" spans="1:47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</row>
    <row r="320" spans="1:47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</row>
    <row r="321" spans="1:47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</row>
    <row r="322" spans="1:47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</row>
    <row r="323" spans="1:47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</row>
    <row r="324" spans="1:47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</row>
    <row r="325" spans="1:47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</row>
    <row r="326" spans="1:47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</row>
    <row r="327" spans="1:47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</row>
    <row r="328" spans="1:47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</row>
    <row r="329" spans="1:47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</row>
    <row r="330" spans="1:47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</row>
    <row r="331" spans="1:47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</row>
    <row r="332" spans="1:47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</row>
    <row r="333" spans="1:47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</row>
    <row r="334" spans="1:47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</row>
    <row r="335" spans="1:47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</row>
    <row r="336" spans="1:47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</row>
    <row r="337" spans="1:47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</row>
    <row r="338" spans="1:47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</row>
    <row r="339" spans="1:47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</row>
    <row r="340" spans="1:47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</row>
    <row r="341" spans="1:47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</row>
    <row r="342" spans="1:47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</row>
    <row r="343" spans="1:47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</row>
    <row r="344" spans="1:47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</row>
    <row r="345" spans="1:47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</row>
    <row r="346" spans="1:47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</row>
    <row r="347" spans="1:47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</row>
    <row r="348" spans="1:47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</row>
    <row r="349" spans="1:47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</row>
    <row r="350" spans="1:47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</row>
    <row r="351" spans="1:47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</row>
    <row r="352" spans="1:47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</row>
    <row r="353" spans="1:47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</row>
    <row r="354" spans="1:47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</row>
    <row r="355" spans="1:47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</row>
    <row r="356" spans="1:47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</row>
    <row r="357" spans="1:47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</row>
    <row r="358" spans="1:47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</row>
    <row r="359" spans="1:47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</row>
    <row r="360" spans="1:47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</row>
    <row r="361" spans="1:47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</row>
    <row r="362" spans="1:47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</row>
    <row r="363" spans="1:47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</row>
    <row r="364" spans="1:47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</row>
    <row r="365" spans="1:47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</row>
    <row r="366" spans="1:47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</row>
    <row r="367" spans="1:47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</row>
    <row r="368" spans="1:47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</row>
    <row r="369" spans="1:47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</row>
    <row r="370" spans="1:47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</row>
    <row r="371" spans="1:47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</row>
    <row r="372" spans="1:47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</row>
    <row r="373" spans="1:47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</row>
    <row r="374" spans="1:47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</row>
    <row r="375" spans="1:47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</row>
    <row r="376" spans="1:47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</row>
    <row r="377" spans="1:47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</row>
    <row r="378" spans="1:47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</row>
    <row r="379" spans="1:47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</row>
    <row r="380" spans="1:47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</row>
    <row r="381" spans="1:47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</row>
    <row r="382" spans="1:47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</row>
    <row r="383" spans="1:47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</row>
    <row r="384" spans="1:47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</row>
    <row r="385" spans="1:47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</row>
    <row r="386" spans="1:47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</row>
    <row r="387" spans="1:47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</row>
    <row r="388" spans="1:47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</row>
    <row r="389" spans="1:47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</row>
    <row r="390" spans="1:47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</row>
    <row r="391" spans="1:47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</row>
    <row r="392" spans="1:47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</row>
    <row r="393" spans="1:47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</row>
    <row r="394" spans="1:47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</row>
    <row r="395" spans="1:47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</row>
    <row r="396" spans="1:47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</row>
    <row r="397" spans="1:47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</row>
    <row r="398" spans="1:47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</row>
    <row r="399" spans="1:47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</row>
    <row r="400" spans="1:47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</row>
    <row r="401" spans="1:47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</row>
    <row r="402" spans="1:47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</row>
    <row r="403" spans="1:47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</row>
    <row r="404" spans="1:47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</row>
    <row r="405" spans="1:47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</row>
    <row r="406" spans="1:47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</row>
    <row r="407" spans="1:47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</row>
    <row r="408" spans="1:47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</row>
    <row r="409" spans="1:47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</row>
    <row r="410" spans="1:47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</row>
    <row r="411" spans="1:47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</row>
    <row r="412" spans="1:47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</row>
    <row r="413" spans="1:47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</row>
    <row r="414" spans="1:47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</row>
    <row r="415" spans="1:47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</row>
    <row r="416" spans="1:47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</row>
    <row r="417" spans="1:47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</row>
    <row r="418" spans="1:47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</row>
    <row r="419" spans="1:47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</row>
    <row r="420" spans="1:47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</row>
    <row r="421" spans="1:47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</row>
    <row r="422" spans="1:47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</row>
    <row r="423" spans="1:47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</row>
    <row r="424" spans="1:47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</row>
    <row r="425" spans="1:47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</row>
    <row r="426" spans="1:47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</row>
    <row r="427" spans="1:47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</row>
    <row r="428" spans="1:47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</row>
    <row r="429" spans="1:47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</row>
    <row r="430" spans="1:47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</row>
    <row r="431" spans="1:47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</row>
    <row r="432" spans="1:47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</row>
    <row r="433" spans="1:47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</row>
    <row r="434" spans="1:47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</row>
    <row r="435" spans="1:47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</row>
    <row r="436" spans="1:47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</row>
    <row r="437" spans="1:47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</row>
    <row r="438" spans="1:47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</row>
    <row r="439" spans="1:47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</row>
    <row r="440" spans="1:47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</row>
    <row r="441" spans="1:47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</row>
    <row r="442" spans="1:47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</row>
    <row r="443" spans="1:47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</row>
    <row r="444" spans="1:47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</row>
    <row r="445" spans="1:47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</row>
    <row r="446" spans="1:47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</row>
    <row r="447" spans="1:47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</row>
    <row r="448" spans="1:47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</row>
    <row r="449" spans="1:47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</row>
    <row r="450" spans="1:47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</row>
    <row r="451" spans="1:47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</row>
    <row r="452" spans="1:47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</row>
    <row r="453" spans="1:47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</row>
    <row r="454" spans="1:47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</row>
    <row r="455" spans="1:47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</row>
    <row r="456" spans="1:47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</row>
    <row r="457" spans="1:47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</row>
    <row r="458" spans="1:47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</row>
    <row r="459" spans="1:47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</row>
    <row r="460" spans="1:47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</row>
    <row r="461" spans="1:47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</row>
    <row r="462" spans="1:47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</row>
    <row r="463" spans="1:47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</row>
    <row r="464" spans="1:47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</row>
    <row r="465" spans="1:47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</row>
    <row r="466" spans="1:47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</row>
    <row r="467" spans="1:47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</row>
    <row r="468" spans="1:47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</row>
    <row r="469" spans="1:47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</row>
    <row r="470" spans="1:47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</row>
    <row r="471" spans="1:47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</row>
    <row r="472" spans="1:47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</row>
    <row r="473" spans="1:47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</row>
    <row r="474" spans="1:47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</row>
    <row r="475" spans="1:47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</row>
    <row r="476" spans="1:47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</row>
    <row r="477" spans="1:47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</row>
    <row r="478" spans="1:47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</row>
    <row r="479" spans="1:47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</row>
    <row r="480" spans="1:47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</row>
    <row r="481" spans="1:47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</row>
    <row r="482" spans="1:47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</row>
    <row r="483" spans="1:47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</row>
    <row r="484" spans="1:47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</row>
    <row r="485" spans="1:47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</row>
    <row r="486" spans="1:47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</row>
    <row r="487" spans="1:47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</row>
    <row r="488" spans="1:47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</row>
    <row r="489" spans="1:47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</row>
    <row r="490" spans="1:47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</row>
    <row r="491" spans="1:47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</row>
    <row r="492" spans="1:47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</row>
    <row r="493" spans="1:47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</row>
    <row r="494" spans="1:47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</row>
    <row r="495" spans="1:47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</row>
    <row r="496" spans="1:47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</row>
    <row r="497" spans="1:47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</row>
    <row r="498" spans="1:47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</row>
    <row r="499" spans="1:47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</row>
    <row r="500" spans="1:47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</row>
    <row r="501" spans="1:47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</row>
    <row r="502" spans="1:47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</row>
    <row r="503" spans="1:47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</row>
    <row r="504" spans="1:47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</row>
    <row r="505" spans="1:47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</row>
    <row r="506" spans="1:47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</row>
    <row r="507" spans="1:47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</row>
    <row r="508" spans="1:47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</row>
    <row r="509" spans="1:47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</row>
    <row r="510" spans="1:47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</row>
    <row r="511" spans="1:47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</row>
    <row r="512" spans="1:47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</row>
    <row r="513" spans="1:47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</row>
    <row r="514" spans="1:47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</row>
    <row r="515" spans="1:47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</row>
    <row r="516" spans="1:47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</row>
    <row r="517" spans="1:47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</row>
    <row r="518" spans="1:47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</row>
    <row r="519" spans="1:47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</row>
    <row r="520" spans="1:47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</row>
    <row r="521" spans="1:47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</row>
    <row r="522" spans="1:47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</row>
    <row r="523" spans="1:47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</row>
    <row r="524" spans="1:47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</row>
    <row r="525" spans="1:47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</row>
    <row r="526" spans="1:47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</row>
    <row r="527" spans="1:47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</row>
    <row r="528" spans="1:47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</row>
    <row r="529" spans="1:47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</row>
    <row r="530" spans="1:47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</row>
    <row r="531" spans="1:47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</row>
    <row r="532" spans="1:47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</row>
    <row r="533" spans="1:47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</row>
    <row r="534" spans="1:47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</row>
    <row r="535" spans="1:47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</row>
    <row r="536" spans="1:47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</row>
    <row r="537" spans="1:47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</row>
    <row r="538" spans="1:47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</row>
    <row r="539" spans="1:47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</row>
    <row r="540" spans="1:47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</row>
    <row r="541" spans="1:47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</row>
    <row r="542" spans="1:47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</row>
    <row r="543" spans="1:47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</row>
    <row r="544" spans="1:47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</row>
    <row r="545" spans="1:47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</row>
    <row r="546" spans="1:47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</row>
    <row r="547" spans="1:47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</row>
    <row r="548" spans="1:47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</row>
    <row r="549" spans="1:47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</row>
    <row r="550" spans="1:47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</row>
    <row r="551" spans="1:47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</row>
    <row r="552" spans="1:47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</row>
    <row r="553" spans="1:47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</row>
    <row r="554" spans="1:47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</row>
    <row r="555" spans="1:47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</row>
    <row r="556" spans="1:47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</row>
    <row r="557" spans="1:47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</row>
    <row r="558" spans="1:47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</row>
    <row r="559" spans="1:47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</row>
    <row r="560" spans="1:47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</row>
    <row r="561" spans="1:47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</row>
    <row r="562" spans="1:47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</row>
    <row r="563" spans="1:47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</row>
    <row r="564" spans="1:47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</row>
    <row r="565" spans="1:47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</row>
    <row r="566" spans="1:47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</row>
    <row r="567" spans="1:47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</row>
    <row r="568" spans="1:47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</row>
    <row r="569" spans="1:47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</row>
    <row r="570" spans="1:47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</row>
    <row r="571" spans="1:47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</row>
    <row r="572" spans="1:47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</row>
    <row r="573" spans="1:47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</row>
    <row r="574" spans="1:47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</row>
    <row r="575" spans="1:47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</row>
    <row r="576" spans="1:47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</row>
    <row r="577" spans="1:47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</row>
    <row r="578" spans="1:47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</row>
    <row r="579" spans="1:47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</row>
    <row r="580" spans="1:47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</row>
    <row r="581" spans="1:47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</row>
    <row r="582" spans="1:47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</row>
    <row r="583" spans="1:47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</row>
    <row r="584" spans="1:47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</row>
    <row r="585" spans="1:47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</row>
    <row r="586" spans="1:47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</row>
    <row r="587" spans="1:47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</row>
    <row r="588" spans="1:47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</row>
    <row r="589" spans="1:47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</row>
    <row r="590" spans="1:47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</row>
    <row r="591" spans="1:47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</row>
    <row r="592" spans="1:47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</row>
    <row r="593" spans="1:47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</row>
    <row r="594" spans="1:47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</row>
    <row r="595" spans="1:47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</row>
    <row r="596" spans="1:47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</row>
    <row r="597" spans="1:47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</row>
    <row r="598" spans="1:47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</row>
    <row r="599" spans="1:47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</row>
    <row r="600" spans="1:47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</row>
    <row r="601" spans="1:47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</row>
    <row r="602" spans="1:47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</row>
    <row r="603" spans="1:47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</row>
    <row r="604" spans="1:47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</row>
    <row r="605" spans="1:47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</row>
    <row r="606" spans="1:47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</row>
    <row r="607" spans="1:47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</row>
    <row r="608" spans="1:47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</row>
    <row r="609" spans="1:47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</row>
    <row r="610" spans="1:47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</row>
    <row r="611" spans="1:47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</row>
    <row r="612" spans="1:47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</row>
    <row r="613" spans="1:47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</row>
    <row r="614" spans="1:47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</row>
    <row r="615" spans="1:47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</row>
    <row r="616" spans="1:47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</row>
    <row r="617" spans="1:47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</row>
    <row r="618" spans="1:47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</row>
    <row r="619" spans="1:47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132"/>
      <c r="AR619" s="132"/>
      <c r="AS619" s="132"/>
      <c r="AT619" s="132"/>
      <c r="AU619" s="132"/>
    </row>
    <row r="620" spans="1:47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2"/>
      <c r="AR620" s="132"/>
      <c r="AS620" s="132"/>
      <c r="AT620" s="132"/>
      <c r="AU620" s="132"/>
    </row>
    <row r="621" spans="1:47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32"/>
      <c r="AR621" s="132"/>
      <c r="AS621" s="132"/>
      <c r="AT621" s="132"/>
      <c r="AU621" s="132"/>
    </row>
    <row r="622" spans="1:47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132"/>
      <c r="AR622" s="132"/>
      <c r="AS622" s="132"/>
      <c r="AT622" s="132"/>
      <c r="AU622" s="132"/>
    </row>
    <row r="623" spans="1:47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32"/>
      <c r="AR623" s="132"/>
      <c r="AS623" s="132"/>
      <c r="AT623" s="132"/>
      <c r="AU623" s="132"/>
    </row>
    <row r="624" spans="1:47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32"/>
      <c r="AR624" s="132"/>
      <c r="AS624" s="132"/>
      <c r="AT624" s="132"/>
      <c r="AU624" s="132"/>
    </row>
    <row r="625" spans="1:47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</row>
    <row r="626" spans="1:47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32"/>
      <c r="AR626" s="132"/>
      <c r="AS626" s="132"/>
      <c r="AT626" s="132"/>
      <c r="AU626" s="132"/>
    </row>
    <row r="627" spans="1:47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</row>
    <row r="628" spans="1:47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</row>
    <row r="629" spans="1:47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32"/>
      <c r="AR629" s="132"/>
      <c r="AS629" s="132"/>
      <c r="AT629" s="132"/>
      <c r="AU629" s="132"/>
    </row>
    <row r="630" spans="1:47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132"/>
      <c r="AR630" s="132"/>
      <c r="AS630" s="132"/>
      <c r="AT630" s="132"/>
      <c r="AU630" s="132"/>
    </row>
    <row r="631" spans="1:47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32"/>
      <c r="AR631" s="132"/>
      <c r="AS631" s="132"/>
      <c r="AT631" s="132"/>
      <c r="AU631" s="132"/>
    </row>
    <row r="632" spans="1:47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132"/>
      <c r="AR632" s="132"/>
      <c r="AS632" s="132"/>
      <c r="AT632" s="132"/>
      <c r="AU632" s="132"/>
    </row>
    <row r="633" spans="1:47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</row>
    <row r="634" spans="1:47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2"/>
      <c r="AR634" s="132"/>
      <c r="AS634" s="132"/>
      <c r="AT634" s="132"/>
      <c r="AU634" s="132"/>
    </row>
    <row r="635" spans="1:47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</row>
    <row r="636" spans="1:47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2"/>
      <c r="AR636" s="132"/>
      <c r="AS636" s="132"/>
      <c r="AT636" s="132"/>
      <c r="AU636" s="132"/>
    </row>
    <row r="637" spans="1:47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2"/>
      <c r="AR637" s="132"/>
      <c r="AS637" s="132"/>
      <c r="AT637" s="132"/>
      <c r="AU637" s="132"/>
    </row>
    <row r="638" spans="1:47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32"/>
      <c r="AR638" s="132"/>
      <c r="AS638" s="132"/>
      <c r="AT638" s="132"/>
      <c r="AU638" s="132"/>
    </row>
    <row r="639" spans="1:47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32"/>
      <c r="AR639" s="132"/>
      <c r="AS639" s="132"/>
      <c r="AT639" s="132"/>
      <c r="AU639" s="132"/>
    </row>
    <row r="640" spans="1:47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32"/>
      <c r="AR640" s="132"/>
      <c r="AS640" s="132"/>
      <c r="AT640" s="132"/>
      <c r="AU640" s="132"/>
    </row>
    <row r="641" spans="1:47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2"/>
      <c r="AR641" s="132"/>
      <c r="AS641" s="132"/>
      <c r="AT641" s="132"/>
      <c r="AU641" s="132"/>
    </row>
    <row r="642" spans="1:47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32"/>
      <c r="AR642" s="132"/>
      <c r="AS642" s="132"/>
      <c r="AT642" s="132"/>
      <c r="AU642" s="132"/>
    </row>
    <row r="643" spans="1:47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2"/>
      <c r="AR643" s="132"/>
      <c r="AS643" s="132"/>
      <c r="AT643" s="132"/>
      <c r="AU643" s="132"/>
    </row>
    <row r="644" spans="1:47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32"/>
      <c r="AR644" s="132"/>
      <c r="AS644" s="132"/>
      <c r="AT644" s="132"/>
      <c r="AU644" s="132"/>
    </row>
    <row r="645" spans="1:47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32"/>
      <c r="AR645" s="132"/>
      <c r="AS645" s="132"/>
      <c r="AT645" s="132"/>
      <c r="AU645" s="132"/>
    </row>
    <row r="646" spans="1:47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132"/>
      <c r="AR646" s="132"/>
      <c r="AS646" s="132"/>
      <c r="AT646" s="132"/>
      <c r="AU646" s="132"/>
    </row>
    <row r="647" spans="1:47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32"/>
      <c r="AR647" s="132"/>
      <c r="AS647" s="132"/>
      <c r="AT647" s="132"/>
      <c r="AU647" s="132"/>
    </row>
    <row r="648" spans="1:47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132"/>
      <c r="AR648" s="132"/>
      <c r="AS648" s="132"/>
      <c r="AT648" s="132"/>
      <c r="AU648" s="132"/>
    </row>
    <row r="649" spans="1:47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32"/>
      <c r="AR649" s="132"/>
      <c r="AS649" s="132"/>
      <c r="AT649" s="132"/>
      <c r="AU649" s="132"/>
    </row>
    <row r="650" spans="1:47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  <c r="AO650" s="132"/>
      <c r="AP650" s="132"/>
      <c r="AQ650" s="132"/>
      <c r="AR650" s="132"/>
      <c r="AS650" s="132"/>
      <c r="AT650" s="132"/>
      <c r="AU650" s="132"/>
    </row>
    <row r="651" spans="1:47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32"/>
      <c r="AR651" s="132"/>
      <c r="AS651" s="132"/>
      <c r="AT651" s="132"/>
      <c r="AU651" s="132"/>
    </row>
    <row r="652" spans="1:47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2"/>
      <c r="AR652" s="132"/>
      <c r="AS652" s="132"/>
      <c r="AT652" s="132"/>
      <c r="AU652" s="132"/>
    </row>
    <row r="653" spans="1:47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2"/>
      <c r="AR653" s="132"/>
      <c r="AS653" s="132"/>
      <c r="AT653" s="132"/>
      <c r="AU653" s="132"/>
    </row>
    <row r="654" spans="1:47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  <c r="AO654" s="132"/>
      <c r="AP654" s="132"/>
      <c r="AQ654" s="132"/>
      <c r="AR654" s="132"/>
      <c r="AS654" s="132"/>
      <c r="AT654" s="132"/>
      <c r="AU654" s="132"/>
    </row>
    <row r="655" spans="1:47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32"/>
      <c r="AR655" s="132"/>
      <c r="AS655" s="132"/>
      <c r="AT655" s="132"/>
      <c r="AU655" s="132"/>
    </row>
    <row r="656" spans="1:47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2"/>
      <c r="AR656" s="132"/>
      <c r="AS656" s="132"/>
      <c r="AT656" s="132"/>
      <c r="AU656" s="132"/>
    </row>
    <row r="657" spans="1:47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32"/>
      <c r="AS657" s="132"/>
      <c r="AT657" s="132"/>
      <c r="AU657" s="132"/>
    </row>
    <row r="658" spans="1:47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132"/>
      <c r="AR658" s="132"/>
      <c r="AS658" s="132"/>
      <c r="AT658" s="132"/>
      <c r="AU658" s="132"/>
    </row>
    <row r="659" spans="1:47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  <c r="AO659" s="132"/>
      <c r="AP659" s="132"/>
      <c r="AQ659" s="132"/>
      <c r="AR659" s="132"/>
      <c r="AS659" s="132"/>
      <c r="AT659" s="132"/>
      <c r="AU659" s="132"/>
    </row>
    <row r="660" spans="1:47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  <c r="AO660" s="132"/>
      <c r="AP660" s="132"/>
      <c r="AQ660" s="132"/>
      <c r="AR660" s="132"/>
      <c r="AS660" s="132"/>
      <c r="AT660" s="132"/>
      <c r="AU660" s="132"/>
    </row>
    <row r="661" spans="1:47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132"/>
      <c r="AR661" s="132"/>
      <c r="AS661" s="132"/>
      <c r="AT661" s="132"/>
      <c r="AU661" s="132"/>
    </row>
    <row r="662" spans="1:47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  <c r="AO662" s="132"/>
      <c r="AP662" s="132"/>
      <c r="AQ662" s="132"/>
      <c r="AR662" s="132"/>
      <c r="AS662" s="132"/>
      <c r="AT662" s="132"/>
      <c r="AU662" s="132"/>
    </row>
    <row r="663" spans="1:47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  <c r="AO663" s="132"/>
      <c r="AP663" s="132"/>
      <c r="AQ663" s="132"/>
      <c r="AR663" s="132"/>
      <c r="AS663" s="132"/>
      <c r="AT663" s="132"/>
      <c r="AU663" s="132"/>
    </row>
    <row r="664" spans="1:47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  <c r="AO664" s="132"/>
      <c r="AP664" s="132"/>
      <c r="AQ664" s="132"/>
      <c r="AR664" s="132"/>
      <c r="AS664" s="132"/>
      <c r="AT664" s="132"/>
      <c r="AU664" s="132"/>
    </row>
    <row r="665" spans="1:47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32"/>
      <c r="AR665" s="132"/>
      <c r="AS665" s="132"/>
      <c r="AT665" s="132"/>
      <c r="AU665" s="132"/>
    </row>
    <row r="666" spans="1:47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132"/>
      <c r="AR666" s="132"/>
      <c r="AS666" s="132"/>
      <c r="AT666" s="132"/>
      <c r="AU666" s="132"/>
    </row>
    <row r="667" spans="1:47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132"/>
      <c r="AR667" s="132"/>
      <c r="AS667" s="132"/>
      <c r="AT667" s="132"/>
      <c r="AU667" s="132"/>
    </row>
    <row r="668" spans="1:47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132"/>
      <c r="AR668" s="132"/>
      <c r="AS668" s="132"/>
      <c r="AT668" s="132"/>
      <c r="AU668" s="132"/>
    </row>
    <row r="669" spans="1:47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132"/>
      <c r="AR669" s="132"/>
      <c r="AS669" s="132"/>
      <c r="AT669" s="132"/>
      <c r="AU669" s="132"/>
    </row>
    <row r="670" spans="1:47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  <c r="AO670" s="132"/>
      <c r="AP670" s="132"/>
      <c r="AQ670" s="132"/>
      <c r="AR670" s="132"/>
      <c r="AS670" s="132"/>
      <c r="AT670" s="132"/>
      <c r="AU670" s="132"/>
    </row>
    <row r="671" spans="1:47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  <c r="AO671" s="132"/>
      <c r="AP671" s="132"/>
      <c r="AQ671" s="132"/>
      <c r="AR671" s="132"/>
      <c r="AS671" s="132"/>
      <c r="AT671" s="132"/>
      <c r="AU671" s="132"/>
    </row>
    <row r="672" spans="1:47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  <c r="AO672" s="132"/>
      <c r="AP672" s="132"/>
      <c r="AQ672" s="132"/>
      <c r="AR672" s="132"/>
      <c r="AS672" s="132"/>
      <c r="AT672" s="132"/>
      <c r="AU672" s="132"/>
    </row>
    <row r="673" spans="1:47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132"/>
      <c r="AR673" s="132"/>
      <c r="AS673" s="132"/>
      <c r="AT673" s="132"/>
      <c r="AU673" s="132"/>
    </row>
    <row r="674" spans="1:47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  <c r="AO674" s="132"/>
      <c r="AP674" s="132"/>
      <c r="AQ674" s="132"/>
      <c r="AR674" s="132"/>
      <c r="AS674" s="132"/>
      <c r="AT674" s="132"/>
      <c r="AU674" s="132"/>
    </row>
    <row r="675" spans="1:47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132"/>
      <c r="AR675" s="132"/>
      <c r="AS675" s="132"/>
      <c r="AT675" s="132"/>
      <c r="AU675" s="132"/>
    </row>
    <row r="676" spans="1:47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132"/>
      <c r="AR676" s="132"/>
      <c r="AS676" s="132"/>
      <c r="AT676" s="132"/>
      <c r="AU676" s="132"/>
    </row>
    <row r="677" spans="1:47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32"/>
      <c r="AR677" s="132"/>
      <c r="AS677" s="132"/>
      <c r="AT677" s="132"/>
      <c r="AU677" s="132"/>
    </row>
    <row r="678" spans="1:47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  <c r="AO678" s="132"/>
      <c r="AP678" s="132"/>
      <c r="AQ678" s="132"/>
      <c r="AR678" s="132"/>
      <c r="AS678" s="132"/>
      <c r="AT678" s="132"/>
      <c r="AU678" s="132"/>
    </row>
    <row r="679" spans="1:47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132"/>
      <c r="AR679" s="132"/>
      <c r="AS679" s="132"/>
      <c r="AT679" s="132"/>
      <c r="AU679" s="132"/>
    </row>
    <row r="680" spans="1:47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  <c r="AO680" s="132"/>
      <c r="AP680" s="132"/>
      <c r="AQ680" s="132"/>
      <c r="AR680" s="132"/>
      <c r="AS680" s="132"/>
      <c r="AT680" s="132"/>
      <c r="AU680" s="132"/>
    </row>
    <row r="681" spans="1:47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132"/>
      <c r="AR681" s="132"/>
      <c r="AS681" s="132"/>
      <c r="AT681" s="132"/>
      <c r="AU681" s="132"/>
    </row>
    <row r="682" spans="1:47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132"/>
      <c r="AR682" s="132"/>
      <c r="AS682" s="132"/>
      <c r="AT682" s="132"/>
      <c r="AU682" s="132"/>
    </row>
    <row r="683" spans="1:47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32"/>
      <c r="AR683" s="132"/>
      <c r="AS683" s="132"/>
      <c r="AT683" s="132"/>
      <c r="AU683" s="132"/>
    </row>
    <row r="684" spans="1:47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132"/>
      <c r="AR684" s="132"/>
      <c r="AS684" s="132"/>
      <c r="AT684" s="132"/>
      <c r="AU684" s="132"/>
    </row>
    <row r="685" spans="1:47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2"/>
      <c r="AR685" s="132"/>
      <c r="AS685" s="132"/>
      <c r="AT685" s="132"/>
      <c r="AU685" s="132"/>
    </row>
    <row r="686" spans="1:47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32"/>
      <c r="AR686" s="132"/>
      <c r="AS686" s="132"/>
      <c r="AT686" s="132"/>
      <c r="AU686" s="132"/>
    </row>
    <row r="687" spans="1:47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2"/>
      <c r="AR687" s="132"/>
      <c r="AS687" s="132"/>
      <c r="AT687" s="132"/>
      <c r="AU687" s="132"/>
    </row>
    <row r="688" spans="1:47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  <c r="AO688" s="132"/>
      <c r="AP688" s="132"/>
      <c r="AQ688" s="132"/>
      <c r="AR688" s="132"/>
      <c r="AS688" s="132"/>
      <c r="AT688" s="132"/>
      <c r="AU688" s="132"/>
    </row>
    <row r="689" spans="1:47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32"/>
      <c r="AR689" s="132"/>
      <c r="AS689" s="132"/>
      <c r="AT689" s="132"/>
      <c r="AU689" s="132"/>
    </row>
    <row r="690" spans="1:47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132"/>
      <c r="AR690" s="132"/>
      <c r="AS690" s="132"/>
      <c r="AT690" s="132"/>
      <c r="AU690" s="132"/>
    </row>
    <row r="691" spans="1:47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32"/>
      <c r="AR691" s="132"/>
      <c r="AS691" s="132"/>
      <c r="AT691" s="132"/>
      <c r="AU691" s="132"/>
    </row>
    <row r="692" spans="1:47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32"/>
      <c r="AR692" s="132"/>
      <c r="AS692" s="132"/>
      <c r="AT692" s="132"/>
      <c r="AU692" s="132"/>
    </row>
    <row r="693" spans="1:47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2"/>
      <c r="AR693" s="132"/>
      <c r="AS693" s="132"/>
      <c r="AT693" s="132"/>
      <c r="AU693" s="132"/>
    </row>
    <row r="694" spans="1:47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132"/>
      <c r="AR694" s="132"/>
      <c r="AS694" s="132"/>
      <c r="AT694" s="132"/>
      <c r="AU694" s="132"/>
    </row>
    <row r="695" spans="1:47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2"/>
      <c r="AR695" s="132"/>
      <c r="AS695" s="132"/>
      <c r="AT695" s="132"/>
      <c r="AU695" s="132"/>
    </row>
    <row r="696" spans="1:47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32"/>
      <c r="AR696" s="132"/>
      <c r="AS696" s="132"/>
      <c r="AT696" s="132"/>
      <c r="AU696" s="132"/>
    </row>
    <row r="697" spans="1:47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32"/>
      <c r="AR697" s="132"/>
      <c r="AS697" s="132"/>
      <c r="AT697" s="132"/>
      <c r="AU697" s="132"/>
    </row>
    <row r="698" spans="1:47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32"/>
      <c r="AR698" s="132"/>
      <c r="AS698" s="132"/>
      <c r="AT698" s="132"/>
      <c r="AU698" s="132"/>
    </row>
    <row r="699" spans="1:47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2"/>
      <c r="AR699" s="132"/>
      <c r="AS699" s="132"/>
      <c r="AT699" s="132"/>
      <c r="AU699" s="132"/>
    </row>
    <row r="700" spans="1:47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32"/>
      <c r="AR700" s="132"/>
      <c r="AS700" s="132"/>
      <c r="AT700" s="132"/>
      <c r="AU700" s="132"/>
    </row>
    <row r="701" spans="1:47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/>
    </row>
    <row r="702" spans="1:47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32"/>
      <c r="AR702" s="132"/>
      <c r="AS702" s="132"/>
      <c r="AT702" s="132"/>
      <c r="AU702" s="132"/>
    </row>
    <row r="703" spans="1:47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32"/>
      <c r="AR703" s="132"/>
      <c r="AS703" s="132"/>
      <c r="AT703" s="132"/>
      <c r="AU703" s="132"/>
    </row>
    <row r="704" spans="1:47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132"/>
      <c r="AR704" s="132"/>
      <c r="AS704" s="132"/>
      <c r="AT704" s="132"/>
      <c r="AU704" s="132"/>
    </row>
    <row r="705" spans="1:47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32"/>
      <c r="AR705" s="132"/>
      <c r="AS705" s="132"/>
      <c r="AT705" s="132"/>
      <c r="AU705" s="132"/>
    </row>
    <row r="706" spans="1:47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2"/>
      <c r="AR706" s="132"/>
      <c r="AS706" s="132"/>
      <c r="AT706" s="132"/>
      <c r="AU706" s="132"/>
    </row>
    <row r="707" spans="1:47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32"/>
      <c r="AR707" s="132"/>
      <c r="AS707" s="132"/>
      <c r="AT707" s="132"/>
      <c r="AU707" s="132"/>
    </row>
    <row r="708" spans="1:47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</row>
    <row r="709" spans="1:47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32"/>
      <c r="AR709" s="132"/>
      <c r="AS709" s="132"/>
      <c r="AT709" s="132"/>
      <c r="AU709" s="132"/>
    </row>
    <row r="710" spans="1:47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32"/>
      <c r="AR710" s="132"/>
      <c r="AS710" s="132"/>
      <c r="AT710" s="132"/>
      <c r="AU710" s="132"/>
    </row>
    <row r="711" spans="1:47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132"/>
      <c r="AR711" s="132"/>
      <c r="AS711" s="132"/>
      <c r="AT711" s="132"/>
      <c r="AU711" s="132"/>
    </row>
    <row r="712" spans="1:47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32"/>
      <c r="AR712" s="132"/>
      <c r="AS712" s="132"/>
      <c r="AT712" s="132"/>
      <c r="AU712" s="132"/>
    </row>
    <row r="713" spans="1:47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32"/>
      <c r="AR713" s="132"/>
      <c r="AS713" s="132"/>
      <c r="AT713" s="132"/>
      <c r="AU713" s="132"/>
    </row>
    <row r="714" spans="1:47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  <c r="AO714" s="132"/>
      <c r="AP714" s="132"/>
      <c r="AQ714" s="132"/>
      <c r="AR714" s="132"/>
      <c r="AS714" s="132"/>
      <c r="AT714" s="132"/>
      <c r="AU714" s="132"/>
    </row>
    <row r="715" spans="1:47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2"/>
      <c r="AR715" s="132"/>
      <c r="AS715" s="132"/>
      <c r="AT715" s="132"/>
      <c r="AU715" s="132"/>
    </row>
    <row r="716" spans="1:47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132"/>
      <c r="AR716" s="132"/>
      <c r="AS716" s="132"/>
      <c r="AT716" s="132"/>
      <c r="AU716" s="132"/>
    </row>
    <row r="717" spans="1:47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2"/>
      <c r="AR717" s="132"/>
      <c r="AS717" s="132"/>
      <c r="AT717" s="132"/>
      <c r="AU717" s="132"/>
    </row>
    <row r="718" spans="1:47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32"/>
      <c r="AR718" s="132"/>
      <c r="AS718" s="132"/>
      <c r="AT718" s="132"/>
      <c r="AU718" s="132"/>
    </row>
    <row r="719" spans="1:47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</row>
    <row r="720" spans="1:47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32"/>
      <c r="AR720" s="132"/>
      <c r="AS720" s="132"/>
      <c r="AT720" s="132"/>
      <c r="AU720" s="132"/>
    </row>
    <row r="721" spans="1:47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32"/>
      <c r="AR721" s="132"/>
      <c r="AS721" s="132"/>
      <c r="AT721" s="132"/>
      <c r="AU721" s="132"/>
    </row>
    <row r="722" spans="1:47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32"/>
      <c r="AR722" s="132"/>
      <c r="AS722" s="132"/>
      <c r="AT722" s="132"/>
      <c r="AU722" s="132"/>
    </row>
    <row r="723" spans="1:47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32"/>
      <c r="AR723" s="132"/>
      <c r="AS723" s="132"/>
      <c r="AT723" s="132"/>
      <c r="AU723" s="132"/>
    </row>
    <row r="724" spans="1:47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132"/>
      <c r="AR724" s="132"/>
      <c r="AS724" s="132"/>
      <c r="AT724" s="132"/>
      <c r="AU724" s="132"/>
    </row>
    <row r="725" spans="1:47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132"/>
      <c r="AR725" s="132"/>
      <c r="AS725" s="132"/>
      <c r="AT725" s="132"/>
      <c r="AU725" s="132"/>
    </row>
    <row r="726" spans="1:47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  <c r="AO726" s="132"/>
      <c r="AP726" s="132"/>
      <c r="AQ726" s="132"/>
      <c r="AR726" s="132"/>
      <c r="AS726" s="132"/>
      <c r="AT726" s="132"/>
      <c r="AU726" s="132"/>
    </row>
    <row r="727" spans="1:47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2"/>
      <c r="AR727" s="132"/>
      <c r="AS727" s="132"/>
      <c r="AT727" s="132"/>
      <c r="AU727" s="132"/>
    </row>
    <row r="728" spans="1:47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132"/>
      <c r="AR728" s="132"/>
      <c r="AS728" s="132"/>
      <c r="AT728" s="132"/>
      <c r="AU728" s="132"/>
    </row>
    <row r="729" spans="1:47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32"/>
      <c r="AR729" s="132"/>
      <c r="AS729" s="132"/>
      <c r="AT729" s="132"/>
      <c r="AU729" s="132"/>
    </row>
    <row r="730" spans="1:47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32"/>
      <c r="AR730" s="132"/>
      <c r="AS730" s="132"/>
      <c r="AT730" s="132"/>
      <c r="AU730" s="132"/>
    </row>
    <row r="731" spans="1:47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  <c r="AO731" s="132"/>
      <c r="AP731" s="132"/>
      <c r="AQ731" s="132"/>
      <c r="AR731" s="132"/>
      <c r="AS731" s="132"/>
      <c r="AT731" s="132"/>
      <c r="AU731" s="132"/>
    </row>
    <row r="732" spans="1:47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132"/>
      <c r="AR732" s="132"/>
      <c r="AS732" s="132"/>
      <c r="AT732" s="132"/>
      <c r="AU732" s="132"/>
    </row>
    <row r="733" spans="1:47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132"/>
      <c r="AR733" s="132"/>
      <c r="AS733" s="132"/>
      <c r="AT733" s="132"/>
      <c r="AU733" s="132"/>
    </row>
    <row r="734" spans="1:47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  <c r="AO734" s="132"/>
      <c r="AP734" s="132"/>
      <c r="AQ734" s="132"/>
      <c r="AR734" s="132"/>
      <c r="AS734" s="132"/>
      <c r="AT734" s="132"/>
      <c r="AU734" s="132"/>
    </row>
    <row r="735" spans="1:47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132"/>
      <c r="AR735" s="132"/>
      <c r="AS735" s="132"/>
      <c r="AT735" s="132"/>
      <c r="AU735" s="132"/>
    </row>
    <row r="736" spans="1:47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132"/>
      <c r="AR736" s="132"/>
      <c r="AS736" s="132"/>
      <c r="AT736" s="132"/>
      <c r="AU736" s="132"/>
    </row>
    <row r="737" spans="1:47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132"/>
      <c r="AR737" s="132"/>
      <c r="AS737" s="132"/>
      <c r="AT737" s="132"/>
      <c r="AU737" s="132"/>
    </row>
    <row r="738" spans="1:47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32"/>
      <c r="AR738" s="132"/>
      <c r="AS738" s="132"/>
      <c r="AT738" s="132"/>
      <c r="AU738" s="132"/>
    </row>
    <row r="739" spans="1:47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32"/>
      <c r="AR739" s="132"/>
      <c r="AS739" s="132"/>
      <c r="AT739" s="132"/>
      <c r="AU739" s="132"/>
    </row>
    <row r="740" spans="1:47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132"/>
      <c r="AR740" s="132"/>
      <c r="AS740" s="132"/>
      <c r="AT740" s="132"/>
      <c r="AU740" s="132"/>
    </row>
    <row r="741" spans="1:47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132"/>
      <c r="AR741" s="132"/>
      <c r="AS741" s="132"/>
      <c r="AT741" s="132"/>
      <c r="AU741" s="132"/>
    </row>
    <row r="742" spans="1:47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  <c r="AO742" s="132"/>
      <c r="AP742" s="132"/>
      <c r="AQ742" s="132"/>
      <c r="AR742" s="132"/>
      <c r="AS742" s="132"/>
      <c r="AT742" s="132"/>
      <c r="AU742" s="132"/>
    </row>
    <row r="743" spans="1:47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  <c r="AO743" s="132"/>
      <c r="AP743" s="132"/>
      <c r="AQ743" s="132"/>
      <c r="AR743" s="132"/>
      <c r="AS743" s="132"/>
      <c r="AT743" s="132"/>
      <c r="AU743" s="132"/>
    </row>
    <row r="744" spans="1:47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32"/>
      <c r="AR744" s="132"/>
      <c r="AS744" s="132"/>
      <c r="AT744" s="132"/>
      <c r="AU744" s="132"/>
    </row>
    <row r="745" spans="1:47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32"/>
      <c r="AR745" s="132"/>
      <c r="AS745" s="132"/>
      <c r="AT745" s="132"/>
      <c r="AU745" s="132"/>
    </row>
    <row r="746" spans="1:47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  <c r="AO746" s="132"/>
      <c r="AP746" s="132"/>
      <c r="AQ746" s="132"/>
      <c r="AR746" s="132"/>
      <c r="AS746" s="132"/>
      <c r="AT746" s="132"/>
      <c r="AU746" s="132"/>
    </row>
    <row r="747" spans="1:47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132"/>
      <c r="AR747" s="132"/>
      <c r="AS747" s="132"/>
      <c r="AT747" s="132"/>
      <c r="AU747" s="132"/>
    </row>
    <row r="748" spans="1:47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2"/>
      <c r="AN748" s="132"/>
      <c r="AO748" s="132"/>
      <c r="AP748" s="132"/>
      <c r="AQ748" s="132"/>
      <c r="AR748" s="132"/>
      <c r="AS748" s="132"/>
      <c r="AT748" s="132"/>
      <c r="AU748" s="132"/>
    </row>
    <row r="749" spans="1:47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/>
      <c r="AU749" s="132"/>
    </row>
    <row r="750" spans="1:47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132"/>
      <c r="AR750" s="132"/>
      <c r="AS750" s="132"/>
      <c r="AT750" s="132"/>
      <c r="AU750" s="132"/>
    </row>
    <row r="751" spans="1:47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132"/>
      <c r="AR751" s="132"/>
      <c r="AS751" s="132"/>
      <c r="AT751" s="132"/>
      <c r="AU751" s="132"/>
    </row>
    <row r="752" spans="1:47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  <c r="AO752" s="132"/>
      <c r="AP752" s="132"/>
      <c r="AQ752" s="132"/>
      <c r="AR752" s="132"/>
      <c r="AS752" s="132"/>
      <c r="AT752" s="132"/>
      <c r="AU752" s="132"/>
    </row>
    <row r="753" spans="1:47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132"/>
      <c r="AR753" s="132"/>
      <c r="AS753" s="132"/>
      <c r="AT753" s="132"/>
      <c r="AU753" s="132"/>
    </row>
    <row r="754" spans="1:47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2"/>
      <c r="AN754" s="132"/>
      <c r="AO754" s="132"/>
      <c r="AP754" s="132"/>
      <c r="AQ754" s="132"/>
      <c r="AR754" s="132"/>
      <c r="AS754" s="132"/>
      <c r="AT754" s="132"/>
      <c r="AU754" s="132"/>
    </row>
    <row r="755" spans="1:47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2"/>
      <c r="AN755" s="132"/>
      <c r="AO755" s="132"/>
      <c r="AP755" s="132"/>
      <c r="AQ755" s="132"/>
      <c r="AR755" s="132"/>
      <c r="AS755" s="132"/>
      <c r="AT755" s="132"/>
      <c r="AU755" s="132"/>
    </row>
    <row r="756" spans="1:47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/>
      <c r="AM756" s="132"/>
      <c r="AN756" s="132"/>
      <c r="AO756" s="132"/>
      <c r="AP756" s="132"/>
      <c r="AQ756" s="132"/>
      <c r="AR756" s="132"/>
      <c r="AS756" s="132"/>
      <c r="AT756" s="132"/>
      <c r="AU756" s="132"/>
    </row>
    <row r="757" spans="1:47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132"/>
      <c r="AR757" s="132"/>
      <c r="AS757" s="132"/>
      <c r="AT757" s="132"/>
      <c r="AU757" s="132"/>
    </row>
    <row r="758" spans="1:47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2"/>
      <c r="AN758" s="132"/>
      <c r="AO758" s="132"/>
      <c r="AP758" s="132"/>
      <c r="AQ758" s="132"/>
      <c r="AR758" s="132"/>
      <c r="AS758" s="132"/>
      <c r="AT758" s="132"/>
      <c r="AU758" s="132"/>
    </row>
    <row r="759" spans="1:47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32"/>
      <c r="AS759" s="132"/>
      <c r="AT759" s="132"/>
      <c r="AU759" s="132"/>
    </row>
    <row r="760" spans="1:47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132"/>
      <c r="AH760" s="132"/>
      <c r="AI760" s="132"/>
      <c r="AJ760" s="132"/>
      <c r="AK760" s="132"/>
      <c r="AL760" s="132"/>
      <c r="AM760" s="132"/>
      <c r="AN760" s="132"/>
      <c r="AO760" s="132"/>
      <c r="AP760" s="132"/>
      <c r="AQ760" s="132"/>
      <c r="AR760" s="132"/>
      <c r="AS760" s="132"/>
      <c r="AT760" s="132"/>
      <c r="AU760" s="132"/>
    </row>
    <row r="761" spans="1:47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  <c r="AK761" s="132"/>
      <c r="AL761" s="132"/>
      <c r="AM761" s="132"/>
      <c r="AN761" s="132"/>
      <c r="AO761" s="132"/>
      <c r="AP761" s="132"/>
      <c r="AQ761" s="132"/>
      <c r="AR761" s="132"/>
      <c r="AS761" s="132"/>
      <c r="AT761" s="132"/>
      <c r="AU761" s="132"/>
    </row>
    <row r="762" spans="1:47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  <c r="AF762" s="132"/>
      <c r="AG762" s="132"/>
      <c r="AH762" s="132"/>
      <c r="AI762" s="132"/>
      <c r="AJ762" s="132"/>
      <c r="AK762" s="132"/>
      <c r="AL762" s="132"/>
      <c r="AM762" s="132"/>
      <c r="AN762" s="132"/>
      <c r="AO762" s="132"/>
      <c r="AP762" s="132"/>
      <c r="AQ762" s="132"/>
      <c r="AR762" s="132"/>
      <c r="AS762" s="132"/>
      <c r="AT762" s="132"/>
      <c r="AU762" s="132"/>
    </row>
    <row r="763" spans="1:47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132"/>
      <c r="AR763" s="132"/>
      <c r="AS763" s="132"/>
      <c r="AT763" s="132"/>
      <c r="AU763" s="132"/>
    </row>
    <row r="764" spans="1:47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  <c r="AK764" s="132"/>
      <c r="AL764" s="132"/>
      <c r="AM764" s="132"/>
      <c r="AN764" s="132"/>
      <c r="AO764" s="132"/>
      <c r="AP764" s="132"/>
      <c r="AQ764" s="132"/>
      <c r="AR764" s="132"/>
      <c r="AS764" s="132"/>
      <c r="AT764" s="132"/>
      <c r="AU764" s="132"/>
    </row>
    <row r="765" spans="1:47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32"/>
      <c r="AH765" s="132"/>
      <c r="AI765" s="132"/>
      <c r="AJ765" s="132"/>
      <c r="AK765" s="132"/>
      <c r="AL765" s="132"/>
      <c r="AM765" s="132"/>
      <c r="AN765" s="132"/>
      <c r="AO765" s="132"/>
      <c r="AP765" s="132"/>
      <c r="AQ765" s="132"/>
      <c r="AR765" s="132"/>
      <c r="AS765" s="132"/>
      <c r="AT765" s="132"/>
      <c r="AU765" s="132"/>
    </row>
    <row r="766" spans="1:47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32"/>
      <c r="AH766" s="132"/>
      <c r="AI766" s="132"/>
      <c r="AJ766" s="132"/>
      <c r="AK766" s="132"/>
      <c r="AL766" s="132"/>
      <c r="AM766" s="132"/>
      <c r="AN766" s="132"/>
      <c r="AO766" s="132"/>
      <c r="AP766" s="132"/>
      <c r="AQ766" s="132"/>
      <c r="AR766" s="132"/>
      <c r="AS766" s="132"/>
      <c r="AT766" s="132"/>
      <c r="AU766" s="132"/>
    </row>
    <row r="767" spans="1:47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2"/>
      <c r="AN767" s="132"/>
      <c r="AO767" s="132"/>
      <c r="AP767" s="132"/>
      <c r="AQ767" s="132"/>
      <c r="AR767" s="132"/>
      <c r="AS767" s="132"/>
      <c r="AT767" s="132"/>
      <c r="AU767" s="132"/>
    </row>
    <row r="768" spans="1:47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2"/>
      <c r="AN768" s="132"/>
      <c r="AO768" s="132"/>
      <c r="AP768" s="132"/>
      <c r="AQ768" s="132"/>
      <c r="AR768" s="132"/>
      <c r="AS768" s="132"/>
      <c r="AT768" s="132"/>
      <c r="AU768" s="132"/>
    </row>
    <row r="769" spans="1:47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2"/>
      <c r="AM769" s="132"/>
      <c r="AN769" s="132"/>
      <c r="AO769" s="132"/>
      <c r="AP769" s="132"/>
      <c r="AQ769" s="132"/>
      <c r="AR769" s="132"/>
      <c r="AS769" s="132"/>
      <c r="AT769" s="132"/>
      <c r="AU769" s="132"/>
    </row>
    <row r="770" spans="1:47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132"/>
      <c r="AH770" s="132"/>
      <c r="AI770" s="132"/>
      <c r="AJ770" s="132"/>
      <c r="AK770" s="132"/>
      <c r="AL770" s="132"/>
      <c r="AM770" s="132"/>
      <c r="AN770" s="132"/>
      <c r="AO770" s="132"/>
      <c r="AP770" s="132"/>
      <c r="AQ770" s="132"/>
      <c r="AR770" s="132"/>
      <c r="AS770" s="132"/>
      <c r="AT770" s="132"/>
      <c r="AU770" s="132"/>
    </row>
    <row r="771" spans="1:47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  <c r="AF771" s="132"/>
      <c r="AG771" s="132"/>
      <c r="AH771" s="132"/>
      <c r="AI771" s="132"/>
      <c r="AJ771" s="132"/>
      <c r="AK771" s="132"/>
      <c r="AL771" s="132"/>
      <c r="AM771" s="132"/>
      <c r="AN771" s="132"/>
      <c r="AO771" s="132"/>
      <c r="AP771" s="132"/>
      <c r="AQ771" s="132"/>
      <c r="AR771" s="132"/>
      <c r="AS771" s="132"/>
      <c r="AT771" s="132"/>
      <c r="AU771" s="132"/>
    </row>
    <row r="772" spans="1:47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32"/>
      <c r="AH772" s="132"/>
      <c r="AI772" s="132"/>
      <c r="AJ772" s="132"/>
      <c r="AK772" s="132"/>
      <c r="AL772" s="132"/>
      <c r="AM772" s="132"/>
      <c r="AN772" s="132"/>
      <c r="AO772" s="132"/>
      <c r="AP772" s="132"/>
      <c r="AQ772" s="132"/>
      <c r="AR772" s="132"/>
      <c r="AS772" s="132"/>
      <c r="AT772" s="132"/>
      <c r="AU772" s="132"/>
    </row>
    <row r="773" spans="1:47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32"/>
      <c r="AH773" s="132"/>
      <c r="AI773" s="132"/>
      <c r="AJ773" s="132"/>
      <c r="AK773" s="132"/>
      <c r="AL773" s="132"/>
      <c r="AM773" s="132"/>
      <c r="AN773" s="132"/>
      <c r="AO773" s="132"/>
      <c r="AP773" s="132"/>
      <c r="AQ773" s="132"/>
      <c r="AR773" s="132"/>
      <c r="AS773" s="132"/>
      <c r="AT773" s="132"/>
      <c r="AU773" s="132"/>
    </row>
    <row r="774" spans="1:47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32"/>
      <c r="AH774" s="132"/>
      <c r="AI774" s="132"/>
      <c r="AJ774" s="132"/>
      <c r="AK774" s="132"/>
      <c r="AL774" s="132"/>
      <c r="AM774" s="132"/>
      <c r="AN774" s="132"/>
      <c r="AO774" s="132"/>
      <c r="AP774" s="132"/>
      <c r="AQ774" s="132"/>
      <c r="AR774" s="132"/>
      <c r="AS774" s="132"/>
      <c r="AT774" s="132"/>
      <c r="AU774" s="132"/>
    </row>
    <row r="775" spans="1:47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  <c r="AF775" s="132"/>
      <c r="AG775" s="132"/>
      <c r="AH775" s="132"/>
      <c r="AI775" s="132"/>
      <c r="AJ775" s="132"/>
      <c r="AK775" s="132"/>
      <c r="AL775" s="132"/>
      <c r="AM775" s="132"/>
      <c r="AN775" s="132"/>
      <c r="AO775" s="132"/>
      <c r="AP775" s="132"/>
      <c r="AQ775" s="132"/>
      <c r="AR775" s="132"/>
      <c r="AS775" s="132"/>
      <c r="AT775" s="132"/>
      <c r="AU775" s="132"/>
    </row>
    <row r="776" spans="1:47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  <c r="AF776" s="132"/>
      <c r="AG776" s="132"/>
      <c r="AH776" s="132"/>
      <c r="AI776" s="132"/>
      <c r="AJ776" s="132"/>
      <c r="AK776" s="132"/>
      <c r="AL776" s="132"/>
      <c r="AM776" s="132"/>
      <c r="AN776" s="132"/>
      <c r="AO776" s="132"/>
      <c r="AP776" s="132"/>
      <c r="AQ776" s="132"/>
      <c r="AR776" s="132"/>
      <c r="AS776" s="132"/>
      <c r="AT776" s="132"/>
      <c r="AU776" s="132"/>
    </row>
    <row r="777" spans="1:47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2"/>
      <c r="AN777" s="132"/>
      <c r="AO777" s="132"/>
      <c r="AP777" s="132"/>
      <c r="AQ777" s="132"/>
      <c r="AR777" s="132"/>
      <c r="AS777" s="132"/>
      <c r="AT777" s="132"/>
      <c r="AU777" s="132"/>
    </row>
    <row r="778" spans="1:47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132"/>
      <c r="AH778" s="132"/>
      <c r="AI778" s="132"/>
      <c r="AJ778" s="132"/>
      <c r="AK778" s="132"/>
      <c r="AL778" s="132"/>
      <c r="AM778" s="132"/>
      <c r="AN778" s="132"/>
      <c r="AO778" s="132"/>
      <c r="AP778" s="132"/>
      <c r="AQ778" s="132"/>
      <c r="AR778" s="132"/>
      <c r="AS778" s="132"/>
      <c r="AT778" s="132"/>
      <c r="AU778" s="132"/>
    </row>
    <row r="779" spans="1:47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132"/>
      <c r="AH779" s="132"/>
      <c r="AI779" s="132"/>
      <c r="AJ779" s="132"/>
      <c r="AK779" s="132"/>
      <c r="AL779" s="132"/>
      <c r="AM779" s="132"/>
      <c r="AN779" s="132"/>
      <c r="AO779" s="132"/>
      <c r="AP779" s="132"/>
      <c r="AQ779" s="132"/>
      <c r="AR779" s="132"/>
      <c r="AS779" s="132"/>
      <c r="AT779" s="132"/>
      <c r="AU779" s="132"/>
    </row>
    <row r="780" spans="1:47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32"/>
      <c r="AH780" s="132"/>
      <c r="AI780" s="132"/>
      <c r="AJ780" s="132"/>
      <c r="AK780" s="132"/>
      <c r="AL780" s="132"/>
      <c r="AM780" s="132"/>
      <c r="AN780" s="132"/>
      <c r="AO780" s="132"/>
      <c r="AP780" s="132"/>
      <c r="AQ780" s="132"/>
      <c r="AR780" s="132"/>
      <c r="AS780" s="132"/>
      <c r="AT780" s="132"/>
      <c r="AU780" s="132"/>
    </row>
    <row r="781" spans="1:47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32"/>
      <c r="AH781" s="132"/>
      <c r="AI781" s="132"/>
      <c r="AJ781" s="132"/>
      <c r="AK781" s="132"/>
      <c r="AL781" s="132"/>
      <c r="AM781" s="132"/>
      <c r="AN781" s="132"/>
      <c r="AO781" s="132"/>
      <c r="AP781" s="132"/>
      <c r="AQ781" s="132"/>
      <c r="AR781" s="132"/>
      <c r="AS781" s="132"/>
      <c r="AT781" s="132"/>
      <c r="AU781" s="132"/>
    </row>
    <row r="782" spans="1:47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2"/>
      <c r="AN782" s="132"/>
      <c r="AO782" s="132"/>
      <c r="AP782" s="132"/>
      <c r="AQ782" s="132"/>
      <c r="AR782" s="132"/>
      <c r="AS782" s="132"/>
      <c r="AT782" s="132"/>
      <c r="AU782" s="132"/>
    </row>
    <row r="783" spans="1:47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32"/>
      <c r="AH783" s="132"/>
      <c r="AI783" s="132"/>
      <c r="AJ783" s="132"/>
      <c r="AK783" s="132"/>
      <c r="AL783" s="132"/>
      <c r="AM783" s="132"/>
      <c r="AN783" s="132"/>
      <c r="AO783" s="132"/>
      <c r="AP783" s="132"/>
      <c r="AQ783" s="132"/>
      <c r="AR783" s="132"/>
      <c r="AS783" s="132"/>
      <c r="AT783" s="132"/>
      <c r="AU783" s="132"/>
    </row>
    <row r="784" spans="1:47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2"/>
      <c r="AN784" s="132"/>
      <c r="AO784" s="132"/>
      <c r="AP784" s="132"/>
      <c r="AQ784" s="132"/>
      <c r="AR784" s="132"/>
      <c r="AS784" s="132"/>
      <c r="AT784" s="132"/>
      <c r="AU784" s="132"/>
    </row>
    <row r="785" spans="1:47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132"/>
      <c r="AR785" s="132"/>
      <c r="AS785" s="132"/>
      <c r="AT785" s="132"/>
      <c r="AU785" s="132"/>
    </row>
    <row r="786" spans="1:47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  <c r="AF786" s="132"/>
      <c r="AG786" s="132"/>
      <c r="AH786" s="132"/>
      <c r="AI786" s="132"/>
      <c r="AJ786" s="132"/>
      <c r="AK786" s="132"/>
      <c r="AL786" s="132"/>
      <c r="AM786" s="132"/>
      <c r="AN786" s="132"/>
      <c r="AO786" s="132"/>
      <c r="AP786" s="132"/>
      <c r="AQ786" s="132"/>
      <c r="AR786" s="132"/>
      <c r="AS786" s="132"/>
      <c r="AT786" s="132"/>
      <c r="AU786" s="132"/>
    </row>
    <row r="787" spans="1:47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132"/>
      <c r="AR787" s="132"/>
      <c r="AS787" s="132"/>
      <c r="AT787" s="132"/>
      <c r="AU787" s="132"/>
    </row>
    <row r="788" spans="1:47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2"/>
      <c r="AN788" s="132"/>
      <c r="AO788" s="132"/>
      <c r="AP788" s="132"/>
      <c r="AQ788" s="132"/>
      <c r="AR788" s="132"/>
      <c r="AS788" s="132"/>
      <c r="AT788" s="132"/>
      <c r="AU788" s="132"/>
    </row>
    <row r="789" spans="1:47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132"/>
      <c r="AR789" s="132"/>
      <c r="AS789" s="132"/>
      <c r="AT789" s="132"/>
      <c r="AU789" s="132"/>
    </row>
    <row r="790" spans="1:47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</row>
    <row r="791" spans="1:47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2"/>
      <c r="AN791" s="132"/>
      <c r="AO791" s="132"/>
      <c r="AP791" s="132"/>
      <c r="AQ791" s="132"/>
      <c r="AR791" s="132"/>
      <c r="AS791" s="132"/>
      <c r="AT791" s="132"/>
      <c r="AU791" s="132"/>
    </row>
    <row r="792" spans="1:47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132"/>
      <c r="AR792" s="132"/>
      <c r="AS792" s="132"/>
      <c r="AT792" s="132"/>
      <c r="AU792" s="132"/>
    </row>
    <row r="793" spans="1:47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  <c r="AR793" s="132"/>
      <c r="AS793" s="132"/>
      <c r="AT793" s="132"/>
      <c r="AU793" s="132"/>
    </row>
    <row r="794" spans="1:47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2"/>
      <c r="AN794" s="132"/>
      <c r="AO794" s="132"/>
      <c r="AP794" s="132"/>
      <c r="AQ794" s="132"/>
      <c r="AR794" s="132"/>
      <c r="AS794" s="132"/>
      <c r="AT794" s="132"/>
      <c r="AU794" s="132"/>
    </row>
    <row r="795" spans="1:47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2"/>
      <c r="AN795" s="132"/>
      <c r="AO795" s="132"/>
      <c r="AP795" s="132"/>
      <c r="AQ795" s="132"/>
      <c r="AR795" s="132"/>
      <c r="AS795" s="132"/>
      <c r="AT795" s="132"/>
      <c r="AU795" s="132"/>
    </row>
    <row r="796" spans="1:47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32"/>
      <c r="AH796" s="132"/>
      <c r="AI796" s="132"/>
      <c r="AJ796" s="132"/>
      <c r="AK796" s="132"/>
      <c r="AL796" s="132"/>
      <c r="AM796" s="132"/>
      <c r="AN796" s="132"/>
      <c r="AO796" s="132"/>
      <c r="AP796" s="132"/>
      <c r="AQ796" s="132"/>
      <c r="AR796" s="132"/>
      <c r="AS796" s="132"/>
      <c r="AT796" s="132"/>
      <c r="AU796" s="132"/>
    </row>
    <row r="797" spans="1:47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2"/>
      <c r="AN797" s="132"/>
      <c r="AO797" s="132"/>
      <c r="AP797" s="132"/>
      <c r="AQ797" s="132"/>
      <c r="AR797" s="132"/>
      <c r="AS797" s="132"/>
      <c r="AT797" s="132"/>
      <c r="AU797" s="132"/>
    </row>
    <row r="798" spans="1:47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32"/>
      <c r="AH798" s="132"/>
      <c r="AI798" s="132"/>
      <c r="AJ798" s="132"/>
      <c r="AK798" s="132"/>
      <c r="AL798" s="132"/>
      <c r="AM798" s="132"/>
      <c r="AN798" s="132"/>
      <c r="AO798" s="132"/>
      <c r="AP798" s="132"/>
      <c r="AQ798" s="132"/>
      <c r="AR798" s="132"/>
      <c r="AS798" s="132"/>
      <c r="AT798" s="132"/>
      <c r="AU798" s="132"/>
    </row>
    <row r="799" spans="1:47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2"/>
      <c r="AN799" s="132"/>
      <c r="AO799" s="132"/>
      <c r="AP799" s="132"/>
      <c r="AQ799" s="132"/>
      <c r="AR799" s="132"/>
      <c r="AS799" s="132"/>
      <c r="AT799" s="132"/>
      <c r="AU799" s="132"/>
    </row>
    <row r="800" spans="1:47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32"/>
      <c r="AH800" s="132"/>
      <c r="AI800" s="132"/>
      <c r="AJ800" s="132"/>
      <c r="AK800" s="132"/>
      <c r="AL800" s="132"/>
      <c r="AM800" s="132"/>
      <c r="AN800" s="132"/>
      <c r="AO800" s="132"/>
      <c r="AP800" s="132"/>
      <c r="AQ800" s="132"/>
      <c r="AR800" s="132"/>
      <c r="AS800" s="132"/>
      <c r="AT800" s="132"/>
      <c r="AU800" s="132"/>
    </row>
    <row r="801" spans="1:47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2"/>
      <c r="AN801" s="132"/>
      <c r="AO801" s="132"/>
      <c r="AP801" s="132"/>
      <c r="AQ801" s="132"/>
      <c r="AR801" s="132"/>
      <c r="AS801" s="132"/>
      <c r="AT801" s="132"/>
      <c r="AU801" s="132"/>
    </row>
    <row r="802" spans="1:47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2"/>
      <c r="AN802" s="132"/>
      <c r="AO802" s="132"/>
      <c r="AP802" s="132"/>
      <c r="AQ802" s="132"/>
      <c r="AR802" s="132"/>
      <c r="AS802" s="132"/>
      <c r="AT802" s="132"/>
      <c r="AU802" s="132"/>
    </row>
    <row r="803" spans="1:47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32"/>
      <c r="AH803" s="132"/>
      <c r="AI803" s="132"/>
      <c r="AJ803" s="132"/>
      <c r="AK803" s="132"/>
      <c r="AL803" s="132"/>
      <c r="AM803" s="132"/>
      <c r="AN803" s="132"/>
      <c r="AO803" s="132"/>
      <c r="AP803" s="132"/>
      <c r="AQ803" s="132"/>
      <c r="AR803" s="132"/>
      <c r="AS803" s="132"/>
      <c r="AT803" s="132"/>
      <c r="AU803" s="132"/>
    </row>
    <row r="804" spans="1:47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32"/>
      <c r="AH804" s="132"/>
      <c r="AI804" s="132"/>
      <c r="AJ804" s="132"/>
      <c r="AK804" s="132"/>
      <c r="AL804" s="132"/>
      <c r="AM804" s="132"/>
      <c r="AN804" s="132"/>
      <c r="AO804" s="132"/>
      <c r="AP804" s="132"/>
      <c r="AQ804" s="132"/>
      <c r="AR804" s="132"/>
      <c r="AS804" s="132"/>
      <c r="AT804" s="132"/>
      <c r="AU804" s="132"/>
    </row>
    <row r="805" spans="1:47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132"/>
      <c r="AR805" s="132"/>
      <c r="AS805" s="132"/>
      <c r="AT805" s="132"/>
      <c r="AU805" s="132"/>
    </row>
    <row r="806" spans="1:47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32"/>
      <c r="AH806" s="132"/>
      <c r="AI806" s="132"/>
      <c r="AJ806" s="132"/>
      <c r="AK806" s="132"/>
      <c r="AL806" s="132"/>
      <c r="AM806" s="132"/>
      <c r="AN806" s="132"/>
      <c r="AO806" s="132"/>
      <c r="AP806" s="132"/>
      <c r="AQ806" s="132"/>
      <c r="AR806" s="132"/>
      <c r="AS806" s="132"/>
      <c r="AT806" s="132"/>
      <c r="AU806" s="132"/>
    </row>
    <row r="807" spans="1:47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2"/>
      <c r="AN807" s="132"/>
      <c r="AO807" s="132"/>
      <c r="AP807" s="132"/>
      <c r="AQ807" s="132"/>
      <c r="AR807" s="132"/>
      <c r="AS807" s="132"/>
      <c r="AT807" s="132"/>
      <c r="AU807" s="132"/>
    </row>
    <row r="808" spans="1:47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2"/>
      <c r="AN808" s="132"/>
      <c r="AO808" s="132"/>
      <c r="AP808" s="132"/>
      <c r="AQ808" s="132"/>
      <c r="AR808" s="132"/>
      <c r="AS808" s="132"/>
      <c r="AT808" s="132"/>
      <c r="AU808" s="132"/>
    </row>
    <row r="809" spans="1:47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132"/>
      <c r="AR809" s="132"/>
      <c r="AS809" s="132"/>
      <c r="AT809" s="132"/>
      <c r="AU809" s="132"/>
    </row>
    <row r="810" spans="1:47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32"/>
      <c r="AH810" s="132"/>
      <c r="AI810" s="132"/>
      <c r="AJ810" s="132"/>
      <c r="AK810" s="132"/>
      <c r="AL810" s="132"/>
      <c r="AM810" s="132"/>
      <c r="AN810" s="132"/>
      <c r="AO810" s="132"/>
      <c r="AP810" s="132"/>
      <c r="AQ810" s="132"/>
      <c r="AR810" s="132"/>
      <c r="AS810" s="132"/>
      <c r="AT810" s="132"/>
      <c r="AU810" s="132"/>
    </row>
    <row r="811" spans="1:47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2"/>
      <c r="AM811" s="132"/>
      <c r="AN811" s="132"/>
      <c r="AO811" s="132"/>
      <c r="AP811" s="132"/>
      <c r="AQ811" s="132"/>
      <c r="AR811" s="132"/>
      <c r="AS811" s="132"/>
      <c r="AT811" s="132"/>
      <c r="AU811" s="132"/>
    </row>
    <row r="812" spans="1:47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2"/>
      <c r="AM812" s="132"/>
      <c r="AN812" s="132"/>
      <c r="AO812" s="132"/>
      <c r="AP812" s="132"/>
      <c r="AQ812" s="132"/>
      <c r="AR812" s="132"/>
      <c r="AS812" s="132"/>
      <c r="AT812" s="132"/>
      <c r="AU812" s="132"/>
    </row>
    <row r="813" spans="1:47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32"/>
      <c r="AH813" s="132"/>
      <c r="AI813" s="132"/>
      <c r="AJ813" s="132"/>
      <c r="AK813" s="132"/>
      <c r="AL813" s="132"/>
      <c r="AM813" s="132"/>
      <c r="AN813" s="132"/>
      <c r="AO813" s="132"/>
      <c r="AP813" s="132"/>
      <c r="AQ813" s="132"/>
      <c r="AR813" s="132"/>
      <c r="AS813" s="132"/>
      <c r="AT813" s="132"/>
      <c r="AU813" s="132"/>
    </row>
    <row r="814" spans="1:47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132"/>
      <c r="AR814" s="132"/>
      <c r="AS814" s="132"/>
      <c r="AT814" s="132"/>
      <c r="AU814" s="132"/>
    </row>
    <row r="815" spans="1:47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32"/>
      <c r="AH815" s="132"/>
      <c r="AI815" s="132"/>
      <c r="AJ815" s="132"/>
      <c r="AK815" s="132"/>
      <c r="AL815" s="132"/>
      <c r="AM815" s="132"/>
      <c r="AN815" s="132"/>
      <c r="AO815" s="132"/>
      <c r="AP815" s="132"/>
      <c r="AQ815" s="132"/>
      <c r="AR815" s="132"/>
      <c r="AS815" s="132"/>
      <c r="AT815" s="132"/>
      <c r="AU815" s="132"/>
    </row>
    <row r="816" spans="1:47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2"/>
      <c r="AM816" s="132"/>
      <c r="AN816" s="132"/>
      <c r="AO816" s="132"/>
      <c r="AP816" s="132"/>
      <c r="AQ816" s="132"/>
      <c r="AR816" s="132"/>
      <c r="AS816" s="132"/>
      <c r="AT816" s="132"/>
      <c r="AU816" s="132"/>
    </row>
    <row r="817" spans="1:47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132"/>
      <c r="AR817" s="132"/>
      <c r="AS817" s="132"/>
      <c r="AT817" s="132"/>
      <c r="AU817" s="132"/>
    </row>
    <row r="818" spans="1:47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2"/>
      <c r="AN818" s="132"/>
      <c r="AO818" s="132"/>
      <c r="AP818" s="132"/>
      <c r="AQ818" s="132"/>
      <c r="AR818" s="132"/>
      <c r="AS818" s="132"/>
      <c r="AT818" s="132"/>
      <c r="AU818" s="132"/>
    </row>
    <row r="819" spans="1:47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132"/>
      <c r="AR819" s="132"/>
      <c r="AS819" s="132"/>
      <c r="AT819" s="132"/>
      <c r="AU819" s="132"/>
    </row>
    <row r="820" spans="1:47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132"/>
      <c r="AR820" s="132"/>
      <c r="AS820" s="132"/>
      <c r="AT820" s="132"/>
      <c r="AU820" s="132"/>
    </row>
    <row r="821" spans="1:47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  <c r="AR821" s="132"/>
      <c r="AS821" s="132"/>
      <c r="AT821" s="132"/>
      <c r="AU821" s="132"/>
    </row>
    <row r="822" spans="1:47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2"/>
      <c r="AN822" s="132"/>
      <c r="AO822" s="132"/>
      <c r="AP822" s="132"/>
      <c r="AQ822" s="132"/>
      <c r="AR822" s="132"/>
      <c r="AS822" s="132"/>
      <c r="AT822" s="132"/>
      <c r="AU822" s="132"/>
    </row>
    <row r="823" spans="1:47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2"/>
      <c r="AN823" s="132"/>
      <c r="AO823" s="132"/>
      <c r="AP823" s="132"/>
      <c r="AQ823" s="132"/>
      <c r="AR823" s="132"/>
      <c r="AS823" s="132"/>
      <c r="AT823" s="132"/>
      <c r="AU823" s="132"/>
    </row>
    <row r="824" spans="1:47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132"/>
      <c r="AH824" s="132"/>
      <c r="AI824" s="132"/>
      <c r="AJ824" s="132"/>
      <c r="AK824" s="132"/>
      <c r="AL824" s="132"/>
      <c r="AM824" s="132"/>
      <c r="AN824" s="132"/>
      <c r="AO824" s="132"/>
      <c r="AP824" s="132"/>
      <c r="AQ824" s="132"/>
      <c r="AR824" s="132"/>
      <c r="AS824" s="132"/>
      <c r="AT824" s="132"/>
      <c r="AU824" s="132"/>
    </row>
    <row r="825" spans="1:47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132"/>
      <c r="AR825" s="132"/>
      <c r="AS825" s="132"/>
      <c r="AT825" s="132"/>
      <c r="AU825" s="132"/>
    </row>
    <row r="826" spans="1:47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32"/>
      <c r="AH826" s="132"/>
      <c r="AI826" s="132"/>
      <c r="AJ826" s="132"/>
      <c r="AK826" s="132"/>
      <c r="AL826" s="132"/>
      <c r="AM826" s="132"/>
      <c r="AN826" s="132"/>
      <c r="AO826" s="132"/>
      <c r="AP826" s="132"/>
      <c r="AQ826" s="132"/>
      <c r="AR826" s="132"/>
      <c r="AS826" s="132"/>
      <c r="AT826" s="132"/>
      <c r="AU826" s="132"/>
    </row>
    <row r="827" spans="1:47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132"/>
      <c r="AR827" s="132"/>
      <c r="AS827" s="132"/>
      <c r="AT827" s="132"/>
      <c r="AU827" s="132"/>
    </row>
    <row r="828" spans="1:47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2"/>
      <c r="AM828" s="132"/>
      <c r="AN828" s="132"/>
      <c r="AO828" s="132"/>
      <c r="AP828" s="132"/>
      <c r="AQ828" s="132"/>
      <c r="AR828" s="132"/>
      <c r="AS828" s="132"/>
      <c r="AT828" s="132"/>
      <c r="AU828" s="132"/>
    </row>
    <row r="829" spans="1:47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132"/>
      <c r="AR829" s="132"/>
      <c r="AS829" s="132"/>
      <c r="AT829" s="132"/>
      <c r="AU829" s="132"/>
    </row>
    <row r="830" spans="1:47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132"/>
      <c r="AR830" s="132"/>
      <c r="AS830" s="132"/>
      <c r="AT830" s="132"/>
      <c r="AU830" s="132"/>
    </row>
    <row r="831" spans="1:47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132"/>
      <c r="AR831" s="132"/>
      <c r="AS831" s="132"/>
      <c r="AT831" s="132"/>
      <c r="AU831" s="132"/>
    </row>
    <row r="832" spans="1:47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32"/>
      <c r="AH832" s="132"/>
      <c r="AI832" s="132"/>
      <c r="AJ832" s="132"/>
      <c r="AK832" s="132"/>
      <c r="AL832" s="132"/>
      <c r="AM832" s="132"/>
      <c r="AN832" s="132"/>
      <c r="AO832" s="132"/>
      <c r="AP832" s="132"/>
      <c r="AQ832" s="132"/>
      <c r="AR832" s="132"/>
      <c r="AS832" s="132"/>
      <c r="AT832" s="132"/>
      <c r="AU832" s="132"/>
    </row>
    <row r="833" spans="1:47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132"/>
      <c r="AR833" s="132"/>
      <c r="AS833" s="132"/>
      <c r="AT833" s="132"/>
      <c r="AU833" s="132"/>
    </row>
    <row r="834" spans="1:47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32"/>
      <c r="AK834" s="132"/>
      <c r="AL834" s="132"/>
      <c r="AM834" s="132"/>
      <c r="AN834" s="132"/>
      <c r="AO834" s="132"/>
      <c r="AP834" s="132"/>
      <c r="AQ834" s="132"/>
      <c r="AR834" s="132"/>
      <c r="AS834" s="132"/>
      <c r="AT834" s="132"/>
      <c r="AU834" s="132"/>
    </row>
    <row r="835" spans="1:47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2"/>
      <c r="AN835" s="132"/>
      <c r="AO835" s="132"/>
      <c r="AP835" s="132"/>
      <c r="AQ835" s="132"/>
      <c r="AR835" s="132"/>
      <c r="AS835" s="132"/>
      <c r="AT835" s="132"/>
      <c r="AU835" s="132"/>
    </row>
    <row r="836" spans="1:47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  <c r="AF836" s="132"/>
      <c r="AG836" s="132"/>
      <c r="AH836" s="132"/>
      <c r="AI836" s="132"/>
      <c r="AJ836" s="132"/>
      <c r="AK836" s="132"/>
      <c r="AL836" s="132"/>
      <c r="AM836" s="132"/>
      <c r="AN836" s="132"/>
      <c r="AO836" s="132"/>
      <c r="AP836" s="132"/>
      <c r="AQ836" s="132"/>
      <c r="AR836" s="132"/>
      <c r="AS836" s="132"/>
      <c r="AT836" s="132"/>
      <c r="AU836" s="132"/>
    </row>
    <row r="837" spans="1:47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2"/>
      <c r="AN837" s="132"/>
      <c r="AO837" s="132"/>
      <c r="AP837" s="132"/>
      <c r="AQ837" s="132"/>
      <c r="AR837" s="132"/>
      <c r="AS837" s="132"/>
      <c r="AT837" s="132"/>
      <c r="AU837" s="132"/>
    </row>
    <row r="838" spans="1:47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2"/>
      <c r="AN838" s="132"/>
      <c r="AO838" s="132"/>
      <c r="AP838" s="132"/>
      <c r="AQ838" s="132"/>
      <c r="AR838" s="132"/>
      <c r="AS838" s="132"/>
      <c r="AT838" s="132"/>
      <c r="AU838" s="132"/>
    </row>
    <row r="839" spans="1:47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2"/>
      <c r="AN839" s="132"/>
      <c r="AO839" s="132"/>
      <c r="AP839" s="132"/>
      <c r="AQ839" s="132"/>
      <c r="AR839" s="132"/>
      <c r="AS839" s="132"/>
      <c r="AT839" s="132"/>
      <c r="AU839" s="132"/>
    </row>
    <row r="840" spans="1:47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32"/>
      <c r="AH840" s="132"/>
      <c r="AI840" s="132"/>
      <c r="AJ840" s="132"/>
      <c r="AK840" s="132"/>
      <c r="AL840" s="132"/>
      <c r="AM840" s="132"/>
      <c r="AN840" s="132"/>
      <c r="AO840" s="132"/>
      <c r="AP840" s="132"/>
      <c r="AQ840" s="132"/>
      <c r="AR840" s="132"/>
      <c r="AS840" s="132"/>
      <c r="AT840" s="132"/>
      <c r="AU840" s="132"/>
    </row>
    <row r="841" spans="1:47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U841" s="132"/>
    </row>
    <row r="842" spans="1:47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32"/>
      <c r="AH842" s="132"/>
      <c r="AI842" s="132"/>
      <c r="AJ842" s="132"/>
      <c r="AK842" s="132"/>
      <c r="AL842" s="132"/>
      <c r="AM842" s="132"/>
      <c r="AN842" s="132"/>
      <c r="AO842" s="132"/>
      <c r="AP842" s="132"/>
      <c r="AQ842" s="132"/>
      <c r="AR842" s="132"/>
      <c r="AS842" s="132"/>
      <c r="AT842" s="132"/>
      <c r="AU842" s="132"/>
    </row>
    <row r="843" spans="1:47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32"/>
      <c r="AH843" s="132"/>
      <c r="AI843" s="132"/>
      <c r="AJ843" s="132"/>
      <c r="AK843" s="132"/>
      <c r="AL843" s="132"/>
      <c r="AM843" s="132"/>
      <c r="AN843" s="132"/>
      <c r="AO843" s="132"/>
      <c r="AP843" s="132"/>
      <c r="AQ843" s="132"/>
      <c r="AR843" s="132"/>
      <c r="AS843" s="132"/>
      <c r="AT843" s="132"/>
      <c r="AU843" s="132"/>
    </row>
    <row r="844" spans="1:47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  <c r="AR844" s="132"/>
      <c r="AS844" s="132"/>
      <c r="AT844" s="132"/>
      <c r="AU844" s="132"/>
    </row>
    <row r="845" spans="1:47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2"/>
      <c r="AN845" s="132"/>
      <c r="AO845" s="132"/>
      <c r="AP845" s="132"/>
      <c r="AQ845" s="132"/>
      <c r="AR845" s="132"/>
      <c r="AS845" s="132"/>
      <c r="AT845" s="132"/>
      <c r="AU845" s="132"/>
    </row>
    <row r="846" spans="1:47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  <c r="AJ846" s="132"/>
      <c r="AK846" s="132"/>
      <c r="AL846" s="132"/>
      <c r="AM846" s="132"/>
      <c r="AN846" s="132"/>
      <c r="AO846" s="132"/>
      <c r="AP846" s="132"/>
      <c r="AQ846" s="132"/>
      <c r="AR846" s="132"/>
      <c r="AS846" s="132"/>
      <c r="AT846" s="132"/>
      <c r="AU846" s="132"/>
    </row>
    <row r="847" spans="1:47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  <c r="AR847" s="132"/>
      <c r="AS847" s="132"/>
      <c r="AT847" s="132"/>
      <c r="AU847" s="132"/>
    </row>
    <row r="848" spans="1:47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32"/>
      <c r="AH848" s="132"/>
      <c r="AI848" s="132"/>
      <c r="AJ848" s="132"/>
      <c r="AK848" s="132"/>
      <c r="AL848" s="132"/>
      <c r="AM848" s="132"/>
      <c r="AN848" s="132"/>
      <c r="AO848" s="132"/>
      <c r="AP848" s="132"/>
      <c r="AQ848" s="132"/>
      <c r="AR848" s="132"/>
      <c r="AS848" s="132"/>
      <c r="AT848" s="132"/>
      <c r="AU848" s="132"/>
    </row>
    <row r="849" spans="1:47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32"/>
      <c r="AH849" s="132"/>
      <c r="AI849" s="132"/>
      <c r="AJ849" s="132"/>
      <c r="AK849" s="132"/>
      <c r="AL849" s="132"/>
      <c r="AM849" s="132"/>
      <c r="AN849" s="132"/>
      <c r="AO849" s="132"/>
      <c r="AP849" s="132"/>
      <c r="AQ849" s="132"/>
      <c r="AR849" s="132"/>
      <c r="AS849" s="132"/>
      <c r="AT849" s="132"/>
      <c r="AU849" s="132"/>
    </row>
    <row r="850" spans="1:47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2"/>
      <c r="AN850" s="132"/>
      <c r="AO850" s="132"/>
      <c r="AP850" s="132"/>
      <c r="AQ850" s="132"/>
      <c r="AR850" s="132"/>
      <c r="AS850" s="132"/>
      <c r="AT850" s="132"/>
      <c r="AU850" s="132"/>
    </row>
    <row r="851" spans="1:47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32"/>
      <c r="AH851" s="132"/>
      <c r="AI851" s="132"/>
      <c r="AJ851" s="132"/>
      <c r="AK851" s="132"/>
      <c r="AL851" s="132"/>
      <c r="AM851" s="132"/>
      <c r="AN851" s="132"/>
      <c r="AO851" s="132"/>
      <c r="AP851" s="132"/>
      <c r="AQ851" s="132"/>
      <c r="AR851" s="132"/>
      <c r="AS851" s="132"/>
      <c r="AT851" s="132"/>
      <c r="AU851" s="132"/>
    </row>
    <row r="852" spans="1:47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32"/>
      <c r="AH852" s="132"/>
      <c r="AI852" s="132"/>
      <c r="AJ852" s="132"/>
      <c r="AK852" s="132"/>
      <c r="AL852" s="132"/>
      <c r="AM852" s="132"/>
      <c r="AN852" s="132"/>
      <c r="AO852" s="132"/>
      <c r="AP852" s="132"/>
      <c r="AQ852" s="132"/>
      <c r="AR852" s="132"/>
      <c r="AS852" s="132"/>
      <c r="AT852" s="132"/>
      <c r="AU852" s="132"/>
    </row>
    <row r="853" spans="1:47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132"/>
      <c r="AR853" s="132"/>
      <c r="AS853" s="132"/>
      <c r="AT853" s="132"/>
      <c r="AU853" s="132"/>
    </row>
    <row r="854" spans="1:47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32"/>
      <c r="AH854" s="132"/>
      <c r="AI854" s="132"/>
      <c r="AJ854" s="132"/>
      <c r="AK854" s="132"/>
      <c r="AL854" s="132"/>
      <c r="AM854" s="132"/>
      <c r="AN854" s="132"/>
      <c r="AO854" s="132"/>
      <c r="AP854" s="132"/>
      <c r="AQ854" s="132"/>
      <c r="AR854" s="132"/>
      <c r="AS854" s="132"/>
      <c r="AT854" s="132"/>
      <c r="AU854" s="132"/>
    </row>
    <row r="855" spans="1:47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2"/>
      <c r="AN855" s="132"/>
      <c r="AO855" s="132"/>
      <c r="AP855" s="132"/>
      <c r="AQ855" s="132"/>
      <c r="AR855" s="132"/>
      <c r="AS855" s="132"/>
      <c r="AT855" s="132"/>
      <c r="AU855" s="132"/>
    </row>
    <row r="856" spans="1:47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2"/>
      <c r="AN856" s="132"/>
      <c r="AO856" s="132"/>
      <c r="AP856" s="132"/>
      <c r="AQ856" s="132"/>
      <c r="AR856" s="132"/>
      <c r="AS856" s="132"/>
      <c r="AT856" s="132"/>
      <c r="AU856" s="132"/>
    </row>
    <row r="857" spans="1:47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2"/>
      <c r="AN857" s="132"/>
      <c r="AO857" s="132"/>
      <c r="AP857" s="132"/>
      <c r="AQ857" s="132"/>
      <c r="AR857" s="132"/>
      <c r="AS857" s="132"/>
      <c r="AT857" s="132"/>
      <c r="AU857" s="132"/>
    </row>
    <row r="858" spans="1:47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32"/>
      <c r="AH858" s="132"/>
      <c r="AI858" s="132"/>
      <c r="AJ858" s="132"/>
      <c r="AK858" s="132"/>
      <c r="AL858" s="132"/>
      <c r="AM858" s="132"/>
      <c r="AN858" s="132"/>
      <c r="AO858" s="132"/>
      <c r="AP858" s="132"/>
      <c r="AQ858" s="132"/>
      <c r="AR858" s="132"/>
      <c r="AS858" s="132"/>
      <c r="AT858" s="132"/>
      <c r="AU858" s="132"/>
    </row>
    <row r="859" spans="1:47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2"/>
      <c r="AN859" s="132"/>
      <c r="AO859" s="132"/>
      <c r="AP859" s="132"/>
      <c r="AQ859" s="132"/>
      <c r="AR859" s="132"/>
      <c r="AS859" s="132"/>
      <c r="AT859" s="132"/>
      <c r="AU859" s="132"/>
    </row>
    <row r="860" spans="1:47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2"/>
      <c r="AN860" s="132"/>
      <c r="AO860" s="132"/>
      <c r="AP860" s="132"/>
      <c r="AQ860" s="132"/>
      <c r="AR860" s="132"/>
      <c r="AS860" s="132"/>
      <c r="AT860" s="132"/>
      <c r="AU860" s="132"/>
    </row>
    <row r="861" spans="1:47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32"/>
      <c r="AS861" s="132"/>
      <c r="AT861" s="132"/>
      <c r="AU861" s="132"/>
    </row>
    <row r="862" spans="1:47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  <c r="AH862" s="132"/>
      <c r="AI862" s="132"/>
      <c r="AJ862" s="132"/>
      <c r="AK862" s="132"/>
      <c r="AL862" s="132"/>
      <c r="AM862" s="132"/>
      <c r="AN862" s="132"/>
      <c r="AO862" s="132"/>
      <c r="AP862" s="132"/>
      <c r="AQ862" s="132"/>
      <c r="AR862" s="132"/>
      <c r="AS862" s="132"/>
      <c r="AT862" s="132"/>
      <c r="AU862" s="132"/>
    </row>
    <row r="863" spans="1:47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32"/>
      <c r="AH863" s="132"/>
      <c r="AI863" s="132"/>
      <c r="AJ863" s="132"/>
      <c r="AK863" s="132"/>
      <c r="AL863" s="132"/>
      <c r="AM863" s="132"/>
      <c r="AN863" s="132"/>
      <c r="AO863" s="132"/>
      <c r="AP863" s="132"/>
      <c r="AQ863" s="132"/>
      <c r="AR863" s="132"/>
      <c r="AS863" s="132"/>
      <c r="AT863" s="132"/>
      <c r="AU863" s="132"/>
    </row>
    <row r="864" spans="1:47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2"/>
      <c r="AN864" s="132"/>
      <c r="AO864" s="132"/>
      <c r="AP864" s="132"/>
      <c r="AQ864" s="132"/>
      <c r="AR864" s="132"/>
      <c r="AS864" s="132"/>
      <c r="AT864" s="132"/>
      <c r="AU864" s="132"/>
    </row>
    <row r="865" spans="1:47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32"/>
      <c r="AH865" s="132"/>
      <c r="AI865" s="132"/>
      <c r="AJ865" s="132"/>
      <c r="AK865" s="132"/>
      <c r="AL865" s="132"/>
      <c r="AM865" s="132"/>
      <c r="AN865" s="132"/>
      <c r="AO865" s="132"/>
      <c r="AP865" s="132"/>
      <c r="AQ865" s="132"/>
      <c r="AR865" s="132"/>
      <c r="AS865" s="132"/>
      <c r="AT865" s="132"/>
      <c r="AU865" s="132"/>
    </row>
    <row r="866" spans="1:47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2"/>
      <c r="AN866" s="132"/>
      <c r="AO866" s="132"/>
      <c r="AP866" s="132"/>
      <c r="AQ866" s="132"/>
      <c r="AR866" s="132"/>
      <c r="AS866" s="132"/>
      <c r="AT866" s="132"/>
      <c r="AU866" s="132"/>
    </row>
    <row r="867" spans="1:47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2"/>
      <c r="AN867" s="132"/>
      <c r="AO867" s="132"/>
      <c r="AP867" s="132"/>
      <c r="AQ867" s="132"/>
      <c r="AR867" s="132"/>
      <c r="AS867" s="132"/>
      <c r="AT867" s="132"/>
      <c r="AU867" s="132"/>
    </row>
    <row r="868" spans="1:47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2"/>
      <c r="AM868" s="132"/>
      <c r="AN868" s="132"/>
      <c r="AO868" s="132"/>
      <c r="AP868" s="132"/>
      <c r="AQ868" s="132"/>
      <c r="AR868" s="132"/>
      <c r="AS868" s="132"/>
      <c r="AT868" s="132"/>
      <c r="AU868" s="132"/>
    </row>
    <row r="869" spans="1:47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132"/>
      <c r="AI869" s="132"/>
      <c r="AJ869" s="132"/>
      <c r="AK869" s="132"/>
      <c r="AL869" s="132"/>
      <c r="AM869" s="132"/>
      <c r="AN869" s="132"/>
      <c r="AO869" s="132"/>
      <c r="AP869" s="132"/>
      <c r="AQ869" s="132"/>
      <c r="AR869" s="132"/>
      <c r="AS869" s="132"/>
      <c r="AT869" s="132"/>
      <c r="AU869" s="132"/>
    </row>
    <row r="870" spans="1:47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2"/>
      <c r="AN870" s="132"/>
      <c r="AO870" s="132"/>
      <c r="AP870" s="132"/>
      <c r="AQ870" s="132"/>
      <c r="AR870" s="132"/>
      <c r="AS870" s="132"/>
      <c r="AT870" s="132"/>
      <c r="AU870" s="132"/>
    </row>
    <row r="871" spans="1:47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2"/>
      <c r="AN871" s="132"/>
      <c r="AO871" s="132"/>
      <c r="AP871" s="132"/>
      <c r="AQ871" s="132"/>
      <c r="AR871" s="132"/>
      <c r="AS871" s="132"/>
      <c r="AT871" s="132"/>
      <c r="AU871" s="132"/>
    </row>
    <row r="872" spans="1:47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32"/>
      <c r="AH872" s="132"/>
      <c r="AI872" s="132"/>
      <c r="AJ872" s="132"/>
      <c r="AK872" s="132"/>
      <c r="AL872" s="132"/>
      <c r="AM872" s="132"/>
      <c r="AN872" s="132"/>
      <c r="AO872" s="132"/>
      <c r="AP872" s="132"/>
      <c r="AQ872" s="132"/>
      <c r="AR872" s="132"/>
      <c r="AS872" s="132"/>
      <c r="AT872" s="132"/>
      <c r="AU872" s="132"/>
    </row>
    <row r="873" spans="1:47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32"/>
      <c r="AH873" s="132"/>
      <c r="AI873" s="132"/>
      <c r="AJ873" s="132"/>
      <c r="AK873" s="132"/>
      <c r="AL873" s="132"/>
      <c r="AM873" s="132"/>
      <c r="AN873" s="132"/>
      <c r="AO873" s="132"/>
      <c r="AP873" s="132"/>
      <c r="AQ873" s="132"/>
      <c r="AR873" s="132"/>
      <c r="AS873" s="132"/>
      <c r="AT873" s="132"/>
      <c r="AU873" s="132"/>
    </row>
    <row r="874" spans="1:47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2"/>
      <c r="AM874" s="132"/>
      <c r="AN874" s="132"/>
      <c r="AO874" s="132"/>
      <c r="AP874" s="132"/>
      <c r="AQ874" s="132"/>
      <c r="AR874" s="132"/>
      <c r="AS874" s="132"/>
      <c r="AT874" s="132"/>
      <c r="AU874" s="132"/>
    </row>
    <row r="875" spans="1:47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32"/>
      <c r="AH875" s="132"/>
      <c r="AI875" s="132"/>
      <c r="AJ875" s="132"/>
      <c r="AK875" s="132"/>
      <c r="AL875" s="132"/>
      <c r="AM875" s="132"/>
      <c r="AN875" s="132"/>
      <c r="AO875" s="132"/>
      <c r="AP875" s="132"/>
      <c r="AQ875" s="132"/>
      <c r="AR875" s="132"/>
      <c r="AS875" s="132"/>
      <c r="AT875" s="132"/>
      <c r="AU875" s="132"/>
    </row>
    <row r="876" spans="1:47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2"/>
      <c r="AN876" s="132"/>
      <c r="AO876" s="132"/>
      <c r="AP876" s="132"/>
      <c r="AQ876" s="132"/>
      <c r="AR876" s="132"/>
      <c r="AS876" s="132"/>
      <c r="AT876" s="132"/>
      <c r="AU876" s="132"/>
    </row>
    <row r="877" spans="1:47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2"/>
      <c r="AN877" s="132"/>
      <c r="AO877" s="132"/>
      <c r="AP877" s="132"/>
      <c r="AQ877" s="132"/>
      <c r="AR877" s="132"/>
      <c r="AS877" s="132"/>
      <c r="AT877" s="132"/>
      <c r="AU877" s="132"/>
    </row>
    <row r="878" spans="1:47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2"/>
      <c r="AN878" s="132"/>
      <c r="AO878" s="132"/>
      <c r="AP878" s="132"/>
      <c r="AQ878" s="132"/>
      <c r="AR878" s="132"/>
      <c r="AS878" s="132"/>
      <c r="AT878" s="132"/>
      <c r="AU878" s="132"/>
    </row>
    <row r="879" spans="1:47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132"/>
      <c r="AR879" s="132"/>
      <c r="AS879" s="132"/>
      <c r="AT879" s="132"/>
      <c r="AU879" s="132"/>
    </row>
    <row r="880" spans="1:47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2"/>
      <c r="AN880" s="132"/>
      <c r="AO880" s="132"/>
      <c r="AP880" s="132"/>
      <c r="AQ880" s="132"/>
      <c r="AR880" s="132"/>
      <c r="AS880" s="132"/>
      <c r="AT880" s="132"/>
      <c r="AU880" s="132"/>
    </row>
    <row r="881" spans="1:47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2"/>
      <c r="AN881" s="132"/>
      <c r="AO881" s="132"/>
      <c r="AP881" s="132"/>
      <c r="AQ881" s="132"/>
      <c r="AR881" s="132"/>
      <c r="AS881" s="132"/>
      <c r="AT881" s="132"/>
      <c r="AU881" s="132"/>
    </row>
    <row r="882" spans="1:47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2"/>
      <c r="AR882" s="132"/>
      <c r="AS882" s="132"/>
      <c r="AT882" s="132"/>
      <c r="AU882" s="132"/>
    </row>
    <row r="883" spans="1:47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2"/>
      <c r="AN883" s="132"/>
      <c r="AO883" s="132"/>
      <c r="AP883" s="132"/>
      <c r="AQ883" s="132"/>
      <c r="AR883" s="132"/>
      <c r="AS883" s="132"/>
      <c r="AT883" s="132"/>
      <c r="AU883" s="132"/>
    </row>
    <row r="884" spans="1:47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132"/>
      <c r="AR884" s="132"/>
      <c r="AS884" s="132"/>
      <c r="AT884" s="132"/>
      <c r="AU884" s="132"/>
    </row>
    <row r="885" spans="1:47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132"/>
      <c r="AR885" s="132"/>
      <c r="AS885" s="132"/>
      <c r="AT885" s="132"/>
      <c r="AU885" s="132"/>
    </row>
    <row r="886" spans="1:47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32"/>
      <c r="AH886" s="132"/>
      <c r="AI886" s="132"/>
      <c r="AJ886" s="132"/>
      <c r="AK886" s="132"/>
      <c r="AL886" s="132"/>
      <c r="AM886" s="132"/>
      <c r="AN886" s="132"/>
      <c r="AO886" s="132"/>
      <c r="AP886" s="132"/>
      <c r="AQ886" s="132"/>
      <c r="AR886" s="132"/>
      <c r="AS886" s="132"/>
      <c r="AT886" s="132"/>
      <c r="AU886" s="132"/>
    </row>
    <row r="887" spans="1:47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2"/>
      <c r="AN887" s="132"/>
      <c r="AO887" s="132"/>
      <c r="AP887" s="132"/>
      <c r="AQ887" s="132"/>
      <c r="AR887" s="132"/>
      <c r="AS887" s="132"/>
      <c r="AT887" s="132"/>
      <c r="AU887" s="132"/>
    </row>
    <row r="888" spans="1:47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2"/>
      <c r="AN888" s="132"/>
      <c r="AO888" s="132"/>
      <c r="AP888" s="132"/>
      <c r="AQ888" s="132"/>
      <c r="AR888" s="132"/>
      <c r="AS888" s="132"/>
      <c r="AT888" s="132"/>
      <c r="AU888" s="132"/>
    </row>
    <row r="889" spans="1:47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132"/>
      <c r="AR889" s="132"/>
      <c r="AS889" s="132"/>
      <c r="AT889" s="132"/>
      <c r="AU889" s="132"/>
    </row>
    <row r="890" spans="1:47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2"/>
      <c r="AN890" s="132"/>
      <c r="AO890" s="132"/>
      <c r="AP890" s="132"/>
      <c r="AQ890" s="132"/>
      <c r="AR890" s="132"/>
      <c r="AS890" s="132"/>
      <c r="AT890" s="132"/>
      <c r="AU890" s="132"/>
    </row>
    <row r="891" spans="1:47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2"/>
      <c r="AN891" s="132"/>
      <c r="AO891" s="132"/>
      <c r="AP891" s="132"/>
      <c r="AQ891" s="132"/>
      <c r="AR891" s="132"/>
      <c r="AS891" s="132"/>
      <c r="AT891" s="132"/>
      <c r="AU891" s="132"/>
    </row>
    <row r="892" spans="1:47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32"/>
      <c r="AH892" s="132"/>
      <c r="AI892" s="132"/>
      <c r="AJ892" s="132"/>
      <c r="AK892" s="132"/>
      <c r="AL892" s="132"/>
      <c r="AM892" s="132"/>
      <c r="AN892" s="132"/>
      <c r="AO892" s="132"/>
      <c r="AP892" s="132"/>
      <c r="AQ892" s="132"/>
      <c r="AR892" s="132"/>
      <c r="AS892" s="132"/>
      <c r="AT892" s="132"/>
      <c r="AU892" s="132"/>
    </row>
    <row r="893" spans="1:47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32"/>
      <c r="AH893" s="132"/>
      <c r="AI893" s="132"/>
      <c r="AJ893" s="132"/>
      <c r="AK893" s="132"/>
      <c r="AL893" s="132"/>
      <c r="AM893" s="132"/>
      <c r="AN893" s="132"/>
      <c r="AO893" s="132"/>
      <c r="AP893" s="132"/>
      <c r="AQ893" s="132"/>
      <c r="AR893" s="132"/>
      <c r="AS893" s="132"/>
      <c r="AT893" s="132"/>
      <c r="AU893" s="132"/>
    </row>
    <row r="894" spans="1:47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2"/>
      <c r="AN894" s="132"/>
      <c r="AO894" s="132"/>
      <c r="AP894" s="132"/>
      <c r="AQ894" s="132"/>
      <c r="AR894" s="132"/>
      <c r="AS894" s="132"/>
      <c r="AT894" s="132"/>
      <c r="AU894" s="132"/>
    </row>
    <row r="895" spans="1:47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132"/>
      <c r="AR895" s="132"/>
      <c r="AS895" s="132"/>
      <c r="AT895" s="132"/>
      <c r="AU895" s="132"/>
    </row>
    <row r="896" spans="1:47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132"/>
      <c r="AH896" s="132"/>
      <c r="AI896" s="132"/>
      <c r="AJ896" s="132"/>
      <c r="AK896" s="132"/>
      <c r="AL896" s="132"/>
      <c r="AM896" s="132"/>
      <c r="AN896" s="132"/>
      <c r="AO896" s="132"/>
      <c r="AP896" s="132"/>
      <c r="AQ896" s="132"/>
      <c r="AR896" s="132"/>
      <c r="AS896" s="132"/>
      <c r="AT896" s="132"/>
      <c r="AU896" s="132"/>
    </row>
    <row r="897" spans="1:47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  <c r="AF897" s="132"/>
      <c r="AG897" s="132"/>
      <c r="AH897" s="132"/>
      <c r="AI897" s="132"/>
      <c r="AJ897" s="132"/>
      <c r="AK897" s="132"/>
      <c r="AL897" s="132"/>
      <c r="AM897" s="132"/>
      <c r="AN897" s="132"/>
      <c r="AO897" s="132"/>
      <c r="AP897" s="132"/>
      <c r="AQ897" s="132"/>
      <c r="AR897" s="132"/>
      <c r="AS897" s="132"/>
      <c r="AT897" s="132"/>
      <c r="AU897" s="132"/>
    </row>
    <row r="898" spans="1:47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  <c r="AF898" s="132"/>
      <c r="AG898" s="132"/>
      <c r="AH898" s="132"/>
      <c r="AI898" s="132"/>
      <c r="AJ898" s="132"/>
      <c r="AK898" s="132"/>
      <c r="AL898" s="132"/>
      <c r="AM898" s="132"/>
      <c r="AN898" s="132"/>
      <c r="AO898" s="132"/>
      <c r="AP898" s="132"/>
      <c r="AQ898" s="132"/>
      <c r="AR898" s="132"/>
      <c r="AS898" s="132"/>
      <c r="AT898" s="132"/>
      <c r="AU898" s="132"/>
    </row>
    <row r="899" spans="1:47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  <c r="AF899" s="132"/>
      <c r="AG899" s="132"/>
      <c r="AH899" s="132"/>
      <c r="AI899" s="132"/>
      <c r="AJ899" s="132"/>
      <c r="AK899" s="132"/>
      <c r="AL899" s="132"/>
      <c r="AM899" s="132"/>
      <c r="AN899" s="132"/>
      <c r="AO899" s="132"/>
      <c r="AP899" s="132"/>
      <c r="AQ899" s="132"/>
      <c r="AR899" s="132"/>
      <c r="AS899" s="132"/>
      <c r="AT899" s="132"/>
      <c r="AU899" s="132"/>
    </row>
    <row r="900" spans="1:47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  <c r="AF900" s="132"/>
      <c r="AG900" s="132"/>
      <c r="AH900" s="132"/>
      <c r="AI900" s="132"/>
      <c r="AJ900" s="132"/>
      <c r="AK900" s="132"/>
      <c r="AL900" s="132"/>
      <c r="AM900" s="132"/>
      <c r="AN900" s="132"/>
      <c r="AO900" s="132"/>
      <c r="AP900" s="132"/>
      <c r="AQ900" s="132"/>
      <c r="AR900" s="132"/>
      <c r="AS900" s="132"/>
      <c r="AT900" s="132"/>
      <c r="AU900" s="132"/>
    </row>
    <row r="901" spans="1:47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  <c r="AF901" s="132"/>
      <c r="AG901" s="132"/>
      <c r="AH901" s="132"/>
      <c r="AI901" s="132"/>
      <c r="AJ901" s="132"/>
      <c r="AK901" s="132"/>
      <c r="AL901" s="132"/>
      <c r="AM901" s="132"/>
      <c r="AN901" s="132"/>
      <c r="AO901" s="132"/>
      <c r="AP901" s="132"/>
      <c r="AQ901" s="132"/>
      <c r="AR901" s="132"/>
      <c r="AS901" s="132"/>
      <c r="AT901" s="132"/>
      <c r="AU901" s="132"/>
    </row>
    <row r="902" spans="1:47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32"/>
      <c r="AH902" s="132"/>
      <c r="AI902" s="132"/>
      <c r="AJ902" s="132"/>
      <c r="AK902" s="132"/>
      <c r="AL902" s="132"/>
      <c r="AM902" s="132"/>
      <c r="AN902" s="132"/>
      <c r="AO902" s="132"/>
      <c r="AP902" s="132"/>
      <c r="AQ902" s="132"/>
      <c r="AR902" s="132"/>
      <c r="AS902" s="132"/>
      <c r="AT902" s="132"/>
      <c r="AU902" s="132"/>
    </row>
    <row r="903" spans="1:47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32"/>
      <c r="AH903" s="132"/>
      <c r="AI903" s="132"/>
      <c r="AJ903" s="132"/>
      <c r="AK903" s="132"/>
      <c r="AL903" s="132"/>
      <c r="AM903" s="132"/>
      <c r="AN903" s="132"/>
      <c r="AO903" s="132"/>
      <c r="AP903" s="132"/>
      <c r="AQ903" s="132"/>
      <c r="AR903" s="132"/>
      <c r="AS903" s="132"/>
      <c r="AT903" s="132"/>
      <c r="AU903" s="132"/>
    </row>
    <row r="904" spans="1:47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132"/>
      <c r="AH904" s="132"/>
      <c r="AI904" s="132"/>
      <c r="AJ904" s="132"/>
      <c r="AK904" s="132"/>
      <c r="AL904" s="132"/>
      <c r="AM904" s="132"/>
      <c r="AN904" s="132"/>
      <c r="AO904" s="132"/>
      <c r="AP904" s="132"/>
      <c r="AQ904" s="132"/>
      <c r="AR904" s="132"/>
      <c r="AS904" s="132"/>
      <c r="AT904" s="132"/>
      <c r="AU904" s="132"/>
    </row>
    <row r="905" spans="1:47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132"/>
      <c r="AH905" s="132"/>
      <c r="AI905" s="132"/>
      <c r="AJ905" s="132"/>
      <c r="AK905" s="132"/>
      <c r="AL905" s="132"/>
      <c r="AM905" s="132"/>
      <c r="AN905" s="132"/>
      <c r="AO905" s="132"/>
      <c r="AP905" s="132"/>
      <c r="AQ905" s="132"/>
      <c r="AR905" s="132"/>
      <c r="AS905" s="132"/>
      <c r="AT905" s="132"/>
      <c r="AU905" s="132"/>
    </row>
    <row r="906" spans="1:47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  <c r="AF906" s="132"/>
      <c r="AG906" s="132"/>
      <c r="AH906" s="132"/>
      <c r="AI906" s="132"/>
      <c r="AJ906" s="132"/>
      <c r="AK906" s="132"/>
      <c r="AL906" s="132"/>
      <c r="AM906" s="132"/>
      <c r="AN906" s="132"/>
      <c r="AO906" s="132"/>
      <c r="AP906" s="132"/>
      <c r="AQ906" s="132"/>
      <c r="AR906" s="132"/>
      <c r="AS906" s="132"/>
      <c r="AT906" s="132"/>
      <c r="AU906" s="132"/>
    </row>
    <row r="907" spans="1:47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32"/>
      <c r="AH907" s="132"/>
      <c r="AI907" s="132"/>
      <c r="AJ907" s="132"/>
      <c r="AK907" s="132"/>
      <c r="AL907" s="132"/>
      <c r="AM907" s="132"/>
      <c r="AN907" s="132"/>
      <c r="AO907" s="132"/>
      <c r="AP907" s="132"/>
      <c r="AQ907" s="132"/>
      <c r="AR907" s="132"/>
      <c r="AS907" s="132"/>
      <c r="AT907" s="132"/>
      <c r="AU907" s="132"/>
    </row>
    <row r="908" spans="1:47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  <c r="AF908" s="132"/>
      <c r="AG908" s="132"/>
      <c r="AH908" s="132"/>
      <c r="AI908" s="132"/>
      <c r="AJ908" s="132"/>
      <c r="AK908" s="132"/>
      <c r="AL908" s="132"/>
      <c r="AM908" s="132"/>
      <c r="AN908" s="132"/>
      <c r="AO908" s="132"/>
      <c r="AP908" s="132"/>
      <c r="AQ908" s="132"/>
      <c r="AR908" s="132"/>
      <c r="AS908" s="132"/>
      <c r="AT908" s="132"/>
      <c r="AU908" s="132"/>
    </row>
    <row r="909" spans="1:47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  <c r="AF909" s="132"/>
      <c r="AG909" s="132"/>
      <c r="AH909" s="132"/>
      <c r="AI909" s="132"/>
      <c r="AJ909" s="132"/>
      <c r="AK909" s="132"/>
      <c r="AL909" s="132"/>
      <c r="AM909" s="132"/>
      <c r="AN909" s="132"/>
      <c r="AO909" s="132"/>
      <c r="AP909" s="132"/>
      <c r="AQ909" s="132"/>
      <c r="AR909" s="132"/>
      <c r="AS909" s="132"/>
      <c r="AT909" s="132"/>
      <c r="AU909" s="132"/>
    </row>
    <row r="910" spans="1:47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32"/>
      <c r="AK910" s="132"/>
      <c r="AL910" s="132"/>
      <c r="AM910" s="132"/>
      <c r="AN910" s="132"/>
      <c r="AO910" s="132"/>
      <c r="AP910" s="132"/>
      <c r="AQ910" s="132"/>
      <c r="AR910" s="132"/>
      <c r="AS910" s="132"/>
      <c r="AT910" s="132"/>
      <c r="AU910" s="132"/>
    </row>
    <row r="911" spans="1:47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32"/>
      <c r="AH911" s="132"/>
      <c r="AI911" s="132"/>
      <c r="AJ911" s="132"/>
      <c r="AK911" s="132"/>
      <c r="AL911" s="132"/>
      <c r="AM911" s="132"/>
      <c r="AN911" s="132"/>
      <c r="AO911" s="132"/>
      <c r="AP911" s="132"/>
      <c r="AQ911" s="132"/>
      <c r="AR911" s="132"/>
      <c r="AS911" s="132"/>
      <c r="AT911" s="132"/>
      <c r="AU911" s="132"/>
    </row>
    <row r="912" spans="1:47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32"/>
      <c r="AH912" s="132"/>
      <c r="AI912" s="132"/>
      <c r="AJ912" s="132"/>
      <c r="AK912" s="132"/>
      <c r="AL912" s="132"/>
      <c r="AM912" s="132"/>
      <c r="AN912" s="132"/>
      <c r="AO912" s="132"/>
      <c r="AP912" s="132"/>
      <c r="AQ912" s="132"/>
      <c r="AR912" s="132"/>
      <c r="AS912" s="132"/>
      <c r="AT912" s="132"/>
      <c r="AU912" s="132"/>
    </row>
    <row r="913" spans="1:47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32"/>
      <c r="AH913" s="132"/>
      <c r="AI913" s="132"/>
      <c r="AJ913" s="132"/>
      <c r="AK913" s="132"/>
      <c r="AL913" s="132"/>
      <c r="AM913" s="132"/>
      <c r="AN913" s="132"/>
      <c r="AO913" s="132"/>
      <c r="AP913" s="132"/>
      <c r="AQ913" s="132"/>
      <c r="AR913" s="132"/>
      <c r="AS913" s="132"/>
      <c r="AT913" s="132"/>
      <c r="AU913" s="132"/>
    </row>
    <row r="914" spans="1:47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32"/>
      <c r="AK914" s="132"/>
      <c r="AL914" s="132"/>
      <c r="AM914" s="132"/>
      <c r="AN914" s="132"/>
      <c r="AO914" s="132"/>
      <c r="AP914" s="132"/>
      <c r="AQ914" s="132"/>
      <c r="AR914" s="132"/>
      <c r="AS914" s="132"/>
      <c r="AT914" s="132"/>
      <c r="AU914" s="132"/>
    </row>
    <row r="915" spans="1:47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2"/>
      <c r="AN915" s="132"/>
      <c r="AO915" s="132"/>
      <c r="AP915" s="132"/>
      <c r="AQ915" s="132"/>
      <c r="AR915" s="132"/>
      <c r="AS915" s="132"/>
      <c r="AT915" s="132"/>
      <c r="AU915" s="132"/>
    </row>
    <row r="916" spans="1:47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32"/>
      <c r="AH916" s="132"/>
      <c r="AI916" s="132"/>
      <c r="AJ916" s="132"/>
      <c r="AK916" s="132"/>
      <c r="AL916" s="132"/>
      <c r="AM916" s="132"/>
      <c r="AN916" s="132"/>
      <c r="AO916" s="132"/>
      <c r="AP916" s="132"/>
      <c r="AQ916" s="132"/>
      <c r="AR916" s="132"/>
      <c r="AS916" s="132"/>
      <c r="AT916" s="132"/>
      <c r="AU916" s="132"/>
    </row>
    <row r="917" spans="1:47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2"/>
      <c r="AN917" s="132"/>
      <c r="AO917" s="132"/>
      <c r="AP917" s="132"/>
      <c r="AQ917" s="132"/>
      <c r="AR917" s="132"/>
      <c r="AS917" s="132"/>
      <c r="AT917" s="132"/>
      <c r="AU917" s="132"/>
    </row>
    <row r="918" spans="1:47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2"/>
      <c r="AN918" s="132"/>
      <c r="AO918" s="132"/>
      <c r="AP918" s="132"/>
      <c r="AQ918" s="132"/>
      <c r="AR918" s="132"/>
      <c r="AS918" s="132"/>
      <c r="AT918" s="132"/>
      <c r="AU918" s="132"/>
    </row>
    <row r="919" spans="1:47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2"/>
      <c r="AN919" s="132"/>
      <c r="AO919" s="132"/>
      <c r="AP919" s="132"/>
      <c r="AQ919" s="132"/>
      <c r="AR919" s="132"/>
      <c r="AS919" s="132"/>
      <c r="AT919" s="132"/>
      <c r="AU919" s="132"/>
    </row>
    <row r="920" spans="1:47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2"/>
      <c r="AN920" s="132"/>
      <c r="AO920" s="132"/>
      <c r="AP920" s="132"/>
      <c r="AQ920" s="132"/>
      <c r="AR920" s="132"/>
      <c r="AS920" s="132"/>
      <c r="AT920" s="132"/>
      <c r="AU920" s="132"/>
    </row>
    <row r="921" spans="1:47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2"/>
      <c r="AN921" s="132"/>
      <c r="AO921" s="132"/>
      <c r="AP921" s="132"/>
      <c r="AQ921" s="132"/>
      <c r="AR921" s="132"/>
      <c r="AS921" s="132"/>
      <c r="AT921" s="132"/>
      <c r="AU921" s="132"/>
    </row>
    <row r="922" spans="1:47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2"/>
      <c r="AN922" s="132"/>
      <c r="AO922" s="132"/>
      <c r="AP922" s="132"/>
      <c r="AQ922" s="132"/>
      <c r="AR922" s="132"/>
      <c r="AS922" s="132"/>
      <c r="AT922" s="132"/>
      <c r="AU922" s="132"/>
    </row>
    <row r="923" spans="1:47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32"/>
      <c r="AH923" s="132"/>
      <c r="AI923" s="132"/>
      <c r="AJ923" s="132"/>
      <c r="AK923" s="132"/>
      <c r="AL923" s="132"/>
      <c r="AM923" s="132"/>
      <c r="AN923" s="132"/>
      <c r="AO923" s="132"/>
      <c r="AP923" s="132"/>
      <c r="AQ923" s="132"/>
      <c r="AR923" s="132"/>
      <c r="AS923" s="132"/>
      <c r="AT923" s="132"/>
      <c r="AU923" s="132"/>
    </row>
    <row r="924" spans="1:47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2"/>
      <c r="AN924" s="132"/>
      <c r="AO924" s="132"/>
      <c r="AP924" s="132"/>
      <c r="AQ924" s="132"/>
      <c r="AR924" s="132"/>
      <c r="AS924" s="132"/>
      <c r="AT924" s="132"/>
      <c r="AU924" s="132"/>
    </row>
    <row r="925" spans="1:47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  <c r="AI925" s="132"/>
      <c r="AJ925" s="132"/>
      <c r="AK925" s="132"/>
      <c r="AL925" s="132"/>
      <c r="AM925" s="132"/>
      <c r="AN925" s="132"/>
      <c r="AO925" s="132"/>
      <c r="AP925" s="132"/>
      <c r="AQ925" s="132"/>
      <c r="AR925" s="132"/>
      <c r="AS925" s="132"/>
      <c r="AT925" s="132"/>
      <c r="AU925" s="132"/>
    </row>
    <row r="926" spans="1:47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  <c r="AI926" s="132"/>
      <c r="AJ926" s="132"/>
      <c r="AK926" s="132"/>
      <c r="AL926" s="132"/>
      <c r="AM926" s="132"/>
      <c r="AN926" s="132"/>
      <c r="AO926" s="132"/>
      <c r="AP926" s="132"/>
      <c r="AQ926" s="132"/>
      <c r="AR926" s="132"/>
      <c r="AS926" s="132"/>
      <c r="AT926" s="132"/>
      <c r="AU926" s="132"/>
    </row>
    <row r="927" spans="1:47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32"/>
      <c r="AH927" s="132"/>
      <c r="AI927" s="132"/>
      <c r="AJ927" s="132"/>
      <c r="AK927" s="132"/>
      <c r="AL927" s="132"/>
      <c r="AM927" s="132"/>
      <c r="AN927" s="132"/>
      <c r="AO927" s="132"/>
      <c r="AP927" s="132"/>
      <c r="AQ927" s="132"/>
      <c r="AR927" s="132"/>
      <c r="AS927" s="132"/>
      <c r="AT927" s="132"/>
      <c r="AU927" s="132"/>
    </row>
    <row r="928" spans="1:47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32"/>
      <c r="AH928" s="132"/>
      <c r="AI928" s="132"/>
      <c r="AJ928" s="132"/>
      <c r="AK928" s="132"/>
      <c r="AL928" s="132"/>
      <c r="AM928" s="132"/>
      <c r="AN928" s="132"/>
      <c r="AO928" s="132"/>
      <c r="AP928" s="132"/>
      <c r="AQ928" s="132"/>
      <c r="AR928" s="132"/>
      <c r="AS928" s="132"/>
      <c r="AT928" s="132"/>
      <c r="AU928" s="132"/>
    </row>
    <row r="929" spans="1:47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  <c r="AF929" s="132"/>
      <c r="AG929" s="132"/>
      <c r="AH929" s="132"/>
      <c r="AI929" s="132"/>
      <c r="AJ929" s="132"/>
      <c r="AK929" s="132"/>
      <c r="AL929" s="132"/>
      <c r="AM929" s="132"/>
      <c r="AN929" s="132"/>
      <c r="AO929" s="132"/>
      <c r="AP929" s="132"/>
      <c r="AQ929" s="132"/>
      <c r="AR929" s="132"/>
      <c r="AS929" s="132"/>
      <c r="AT929" s="132"/>
      <c r="AU929" s="132"/>
    </row>
    <row r="930" spans="1:47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  <c r="AF930" s="132"/>
      <c r="AG930" s="132"/>
      <c r="AH930" s="132"/>
      <c r="AI930" s="132"/>
      <c r="AJ930" s="132"/>
      <c r="AK930" s="132"/>
      <c r="AL930" s="132"/>
      <c r="AM930" s="132"/>
      <c r="AN930" s="132"/>
      <c r="AO930" s="132"/>
      <c r="AP930" s="132"/>
      <c r="AQ930" s="132"/>
      <c r="AR930" s="132"/>
      <c r="AS930" s="132"/>
      <c r="AT930" s="132"/>
      <c r="AU930" s="132"/>
    </row>
    <row r="931" spans="1:47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132"/>
      <c r="AH931" s="132"/>
      <c r="AI931" s="132"/>
      <c r="AJ931" s="132"/>
      <c r="AK931" s="132"/>
      <c r="AL931" s="132"/>
      <c r="AM931" s="132"/>
      <c r="AN931" s="132"/>
      <c r="AO931" s="132"/>
      <c r="AP931" s="132"/>
      <c r="AQ931" s="132"/>
      <c r="AR931" s="132"/>
      <c r="AS931" s="132"/>
      <c r="AT931" s="132"/>
      <c r="AU931" s="132"/>
    </row>
    <row r="932" spans="1:47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132"/>
      <c r="AH932" s="132"/>
      <c r="AI932" s="132"/>
      <c r="AJ932" s="132"/>
      <c r="AK932" s="132"/>
      <c r="AL932" s="132"/>
      <c r="AM932" s="132"/>
      <c r="AN932" s="132"/>
      <c r="AO932" s="132"/>
      <c r="AP932" s="132"/>
      <c r="AQ932" s="132"/>
      <c r="AR932" s="132"/>
      <c r="AS932" s="132"/>
      <c r="AT932" s="132"/>
      <c r="AU932" s="132"/>
    </row>
    <row r="933" spans="1:47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  <c r="AF933" s="132"/>
      <c r="AG933" s="132"/>
      <c r="AH933" s="132"/>
      <c r="AI933" s="132"/>
      <c r="AJ933" s="132"/>
      <c r="AK933" s="132"/>
      <c r="AL933" s="132"/>
      <c r="AM933" s="132"/>
      <c r="AN933" s="132"/>
      <c r="AO933" s="132"/>
      <c r="AP933" s="132"/>
      <c r="AQ933" s="132"/>
      <c r="AR933" s="132"/>
      <c r="AS933" s="132"/>
      <c r="AT933" s="132"/>
      <c r="AU933" s="132"/>
    </row>
    <row r="934" spans="1:47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  <c r="AF934" s="132"/>
      <c r="AG934" s="132"/>
      <c r="AH934" s="132"/>
      <c r="AI934" s="132"/>
      <c r="AJ934" s="132"/>
      <c r="AK934" s="132"/>
      <c r="AL934" s="132"/>
      <c r="AM934" s="132"/>
      <c r="AN934" s="132"/>
      <c r="AO934" s="132"/>
      <c r="AP934" s="132"/>
      <c r="AQ934" s="132"/>
      <c r="AR934" s="132"/>
      <c r="AS934" s="132"/>
      <c r="AT934" s="132"/>
      <c r="AU934" s="132"/>
    </row>
    <row r="935" spans="1:47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  <c r="AF935" s="132"/>
      <c r="AG935" s="132"/>
      <c r="AH935" s="132"/>
      <c r="AI935" s="132"/>
      <c r="AJ935" s="132"/>
      <c r="AK935" s="132"/>
      <c r="AL935" s="132"/>
      <c r="AM935" s="132"/>
      <c r="AN935" s="132"/>
      <c r="AO935" s="132"/>
      <c r="AP935" s="132"/>
      <c r="AQ935" s="132"/>
      <c r="AR935" s="132"/>
      <c r="AS935" s="132"/>
      <c r="AT935" s="132"/>
      <c r="AU935" s="132"/>
    </row>
    <row r="936" spans="1:47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  <c r="AF936" s="132"/>
      <c r="AG936" s="132"/>
      <c r="AH936" s="132"/>
      <c r="AI936" s="132"/>
      <c r="AJ936" s="132"/>
      <c r="AK936" s="132"/>
      <c r="AL936" s="132"/>
      <c r="AM936" s="132"/>
      <c r="AN936" s="132"/>
      <c r="AO936" s="132"/>
      <c r="AP936" s="132"/>
      <c r="AQ936" s="132"/>
      <c r="AR936" s="132"/>
      <c r="AS936" s="132"/>
      <c r="AT936" s="132"/>
      <c r="AU936" s="132"/>
    </row>
    <row r="937" spans="1:47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  <c r="AF937" s="132"/>
      <c r="AG937" s="132"/>
      <c r="AH937" s="132"/>
      <c r="AI937" s="132"/>
      <c r="AJ937" s="132"/>
      <c r="AK937" s="132"/>
      <c r="AL937" s="132"/>
      <c r="AM937" s="132"/>
      <c r="AN937" s="132"/>
      <c r="AO937" s="132"/>
      <c r="AP937" s="132"/>
      <c r="AQ937" s="132"/>
      <c r="AR937" s="132"/>
      <c r="AS937" s="132"/>
      <c r="AT937" s="132"/>
      <c r="AU937" s="132"/>
    </row>
    <row r="938" spans="1:47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  <c r="AF938" s="132"/>
      <c r="AG938" s="132"/>
      <c r="AH938" s="132"/>
      <c r="AI938" s="132"/>
      <c r="AJ938" s="132"/>
      <c r="AK938" s="132"/>
      <c r="AL938" s="132"/>
      <c r="AM938" s="132"/>
      <c r="AN938" s="132"/>
      <c r="AO938" s="132"/>
      <c r="AP938" s="132"/>
      <c r="AQ938" s="132"/>
      <c r="AR938" s="132"/>
      <c r="AS938" s="132"/>
      <c r="AT938" s="132"/>
      <c r="AU938" s="132"/>
    </row>
    <row r="939" spans="1:47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2"/>
      <c r="AG939" s="132"/>
      <c r="AH939" s="132"/>
      <c r="AI939" s="132"/>
      <c r="AJ939" s="132"/>
      <c r="AK939" s="132"/>
      <c r="AL939" s="132"/>
      <c r="AM939" s="132"/>
      <c r="AN939" s="132"/>
      <c r="AO939" s="132"/>
      <c r="AP939" s="132"/>
      <c r="AQ939" s="132"/>
      <c r="AR939" s="132"/>
      <c r="AS939" s="132"/>
      <c r="AT939" s="132"/>
      <c r="AU939" s="132"/>
    </row>
    <row r="940" spans="1:47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132"/>
      <c r="AH940" s="132"/>
      <c r="AI940" s="132"/>
      <c r="AJ940" s="132"/>
      <c r="AK940" s="132"/>
      <c r="AL940" s="132"/>
      <c r="AM940" s="132"/>
      <c r="AN940" s="132"/>
      <c r="AO940" s="132"/>
      <c r="AP940" s="132"/>
      <c r="AQ940" s="132"/>
      <c r="AR940" s="132"/>
      <c r="AS940" s="132"/>
      <c r="AT940" s="132"/>
      <c r="AU940" s="132"/>
    </row>
    <row r="941" spans="1:47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132"/>
      <c r="AH941" s="132"/>
      <c r="AI941" s="132"/>
      <c r="AJ941" s="132"/>
      <c r="AK941" s="132"/>
      <c r="AL941" s="132"/>
      <c r="AM941" s="132"/>
      <c r="AN941" s="132"/>
      <c r="AO941" s="132"/>
      <c r="AP941" s="132"/>
      <c r="AQ941" s="132"/>
      <c r="AR941" s="132"/>
      <c r="AS941" s="132"/>
      <c r="AT941" s="132"/>
      <c r="AU941" s="132"/>
    </row>
    <row r="942" spans="1:47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  <c r="AF942" s="132"/>
      <c r="AG942" s="132"/>
      <c r="AH942" s="132"/>
      <c r="AI942" s="132"/>
      <c r="AJ942" s="132"/>
      <c r="AK942" s="132"/>
      <c r="AL942" s="132"/>
      <c r="AM942" s="132"/>
      <c r="AN942" s="132"/>
      <c r="AO942" s="132"/>
      <c r="AP942" s="132"/>
      <c r="AQ942" s="132"/>
      <c r="AR942" s="132"/>
      <c r="AS942" s="132"/>
      <c r="AT942" s="132"/>
      <c r="AU942" s="132"/>
    </row>
    <row r="943" spans="1:47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  <c r="AF943" s="132"/>
      <c r="AG943" s="132"/>
      <c r="AH943" s="132"/>
      <c r="AI943" s="132"/>
      <c r="AJ943" s="132"/>
      <c r="AK943" s="132"/>
      <c r="AL943" s="132"/>
      <c r="AM943" s="132"/>
      <c r="AN943" s="132"/>
      <c r="AO943" s="132"/>
      <c r="AP943" s="132"/>
      <c r="AQ943" s="132"/>
      <c r="AR943" s="132"/>
      <c r="AS943" s="132"/>
      <c r="AT943" s="132"/>
      <c r="AU943" s="132"/>
    </row>
    <row r="944" spans="1:47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  <c r="AF944" s="132"/>
      <c r="AG944" s="132"/>
      <c r="AH944" s="132"/>
      <c r="AI944" s="132"/>
      <c r="AJ944" s="132"/>
      <c r="AK944" s="132"/>
      <c r="AL944" s="132"/>
      <c r="AM944" s="132"/>
      <c r="AN944" s="132"/>
      <c r="AO944" s="132"/>
      <c r="AP944" s="132"/>
      <c r="AQ944" s="132"/>
      <c r="AR944" s="132"/>
      <c r="AS944" s="132"/>
      <c r="AT944" s="132"/>
      <c r="AU944" s="132"/>
    </row>
    <row r="945" spans="1:47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  <c r="AF945" s="132"/>
      <c r="AG945" s="132"/>
      <c r="AH945" s="132"/>
      <c r="AI945" s="132"/>
      <c r="AJ945" s="132"/>
      <c r="AK945" s="132"/>
      <c r="AL945" s="132"/>
      <c r="AM945" s="132"/>
      <c r="AN945" s="132"/>
      <c r="AO945" s="132"/>
      <c r="AP945" s="132"/>
      <c r="AQ945" s="132"/>
      <c r="AR945" s="132"/>
      <c r="AS945" s="132"/>
      <c r="AT945" s="132"/>
      <c r="AU945" s="132"/>
    </row>
    <row r="946" spans="1:47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  <c r="AF946" s="132"/>
      <c r="AG946" s="132"/>
      <c r="AH946" s="132"/>
      <c r="AI946" s="132"/>
      <c r="AJ946" s="132"/>
      <c r="AK946" s="132"/>
      <c r="AL946" s="132"/>
      <c r="AM946" s="132"/>
      <c r="AN946" s="132"/>
      <c r="AO946" s="132"/>
      <c r="AP946" s="132"/>
      <c r="AQ946" s="132"/>
      <c r="AR946" s="132"/>
      <c r="AS946" s="132"/>
      <c r="AT946" s="132"/>
      <c r="AU946" s="132"/>
    </row>
    <row r="947" spans="1:47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  <c r="AF947" s="132"/>
      <c r="AG947" s="132"/>
      <c r="AH947" s="132"/>
      <c r="AI947" s="132"/>
      <c r="AJ947" s="132"/>
      <c r="AK947" s="132"/>
      <c r="AL947" s="132"/>
      <c r="AM947" s="132"/>
      <c r="AN947" s="132"/>
      <c r="AO947" s="132"/>
      <c r="AP947" s="132"/>
      <c r="AQ947" s="132"/>
      <c r="AR947" s="132"/>
      <c r="AS947" s="132"/>
      <c r="AT947" s="132"/>
      <c r="AU947" s="132"/>
    </row>
    <row r="948" spans="1:47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  <c r="AF948" s="132"/>
      <c r="AG948" s="132"/>
      <c r="AH948" s="132"/>
      <c r="AI948" s="132"/>
      <c r="AJ948" s="132"/>
      <c r="AK948" s="132"/>
      <c r="AL948" s="132"/>
      <c r="AM948" s="132"/>
      <c r="AN948" s="132"/>
      <c r="AO948" s="132"/>
      <c r="AP948" s="132"/>
      <c r="AQ948" s="132"/>
      <c r="AR948" s="132"/>
      <c r="AS948" s="132"/>
      <c r="AT948" s="132"/>
      <c r="AU948" s="132"/>
    </row>
    <row r="949" spans="1:47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132"/>
      <c r="AH949" s="132"/>
      <c r="AI949" s="132"/>
      <c r="AJ949" s="132"/>
      <c r="AK949" s="132"/>
      <c r="AL949" s="132"/>
      <c r="AM949" s="132"/>
      <c r="AN949" s="132"/>
      <c r="AO949" s="132"/>
      <c r="AP949" s="132"/>
      <c r="AQ949" s="132"/>
      <c r="AR949" s="132"/>
      <c r="AS949" s="132"/>
      <c r="AT949" s="132"/>
      <c r="AU949" s="132"/>
    </row>
    <row r="950" spans="1:47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32"/>
      <c r="AK950" s="132"/>
      <c r="AL950" s="132"/>
      <c r="AM950" s="132"/>
      <c r="AN950" s="132"/>
      <c r="AO950" s="132"/>
      <c r="AP950" s="132"/>
      <c r="AQ950" s="132"/>
      <c r="AR950" s="132"/>
      <c r="AS950" s="132"/>
      <c r="AT950" s="132"/>
      <c r="AU950" s="132"/>
    </row>
    <row r="951" spans="1:47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  <c r="AF951" s="132"/>
      <c r="AG951" s="132"/>
      <c r="AH951" s="132"/>
      <c r="AI951" s="132"/>
      <c r="AJ951" s="132"/>
      <c r="AK951" s="132"/>
      <c r="AL951" s="132"/>
      <c r="AM951" s="132"/>
      <c r="AN951" s="132"/>
      <c r="AO951" s="132"/>
      <c r="AP951" s="132"/>
      <c r="AQ951" s="132"/>
      <c r="AR951" s="132"/>
      <c r="AS951" s="132"/>
      <c r="AT951" s="132"/>
      <c r="AU951" s="132"/>
    </row>
    <row r="952" spans="1:47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  <c r="AF952" s="132"/>
      <c r="AG952" s="132"/>
      <c r="AH952" s="132"/>
      <c r="AI952" s="132"/>
      <c r="AJ952" s="132"/>
      <c r="AK952" s="132"/>
      <c r="AL952" s="132"/>
      <c r="AM952" s="132"/>
      <c r="AN952" s="132"/>
      <c r="AO952" s="132"/>
      <c r="AP952" s="132"/>
      <c r="AQ952" s="132"/>
      <c r="AR952" s="132"/>
      <c r="AS952" s="132"/>
      <c r="AT952" s="132"/>
      <c r="AU952" s="132"/>
    </row>
    <row r="953" spans="1:47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  <c r="AF953" s="132"/>
      <c r="AG953" s="132"/>
      <c r="AH953" s="132"/>
      <c r="AI953" s="132"/>
      <c r="AJ953" s="132"/>
      <c r="AK953" s="132"/>
      <c r="AL953" s="132"/>
      <c r="AM953" s="132"/>
      <c r="AN953" s="132"/>
      <c r="AO953" s="132"/>
      <c r="AP953" s="132"/>
      <c r="AQ953" s="132"/>
      <c r="AR953" s="132"/>
      <c r="AS953" s="132"/>
      <c r="AT953" s="132"/>
      <c r="AU953" s="132"/>
    </row>
    <row r="954" spans="1:47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  <c r="AF954" s="132"/>
      <c r="AG954" s="132"/>
      <c r="AH954" s="132"/>
      <c r="AI954" s="132"/>
      <c r="AJ954" s="132"/>
      <c r="AK954" s="132"/>
      <c r="AL954" s="132"/>
      <c r="AM954" s="132"/>
      <c r="AN954" s="132"/>
      <c r="AO954" s="132"/>
      <c r="AP954" s="132"/>
      <c r="AQ954" s="132"/>
      <c r="AR954" s="132"/>
      <c r="AS954" s="132"/>
      <c r="AT954" s="132"/>
      <c r="AU954" s="132"/>
    </row>
    <row r="955" spans="1:47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  <c r="AF955" s="132"/>
      <c r="AG955" s="132"/>
      <c r="AH955" s="132"/>
      <c r="AI955" s="132"/>
      <c r="AJ955" s="132"/>
      <c r="AK955" s="132"/>
      <c r="AL955" s="132"/>
      <c r="AM955" s="132"/>
      <c r="AN955" s="132"/>
      <c r="AO955" s="132"/>
      <c r="AP955" s="132"/>
      <c r="AQ955" s="132"/>
      <c r="AR955" s="132"/>
      <c r="AS955" s="132"/>
      <c r="AT955" s="132"/>
      <c r="AU955" s="132"/>
    </row>
    <row r="956" spans="1:47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  <c r="AF956" s="132"/>
      <c r="AG956" s="132"/>
      <c r="AH956" s="132"/>
      <c r="AI956" s="132"/>
      <c r="AJ956" s="132"/>
      <c r="AK956" s="132"/>
      <c r="AL956" s="132"/>
      <c r="AM956" s="132"/>
      <c r="AN956" s="132"/>
      <c r="AO956" s="132"/>
      <c r="AP956" s="132"/>
      <c r="AQ956" s="132"/>
      <c r="AR956" s="132"/>
      <c r="AS956" s="132"/>
      <c r="AT956" s="132"/>
      <c r="AU956" s="132"/>
    </row>
    <row r="957" spans="1:47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  <c r="AF957" s="132"/>
      <c r="AG957" s="132"/>
      <c r="AH957" s="132"/>
      <c r="AI957" s="132"/>
      <c r="AJ957" s="132"/>
      <c r="AK957" s="132"/>
      <c r="AL957" s="132"/>
      <c r="AM957" s="132"/>
      <c r="AN957" s="132"/>
      <c r="AO957" s="132"/>
      <c r="AP957" s="132"/>
      <c r="AQ957" s="132"/>
      <c r="AR957" s="132"/>
      <c r="AS957" s="132"/>
      <c r="AT957" s="132"/>
      <c r="AU957" s="132"/>
    </row>
    <row r="958" spans="1:47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132"/>
      <c r="AH958" s="132"/>
      <c r="AI958" s="132"/>
      <c r="AJ958" s="132"/>
      <c r="AK958" s="132"/>
      <c r="AL958" s="132"/>
      <c r="AM958" s="132"/>
      <c r="AN958" s="132"/>
      <c r="AO958" s="132"/>
      <c r="AP958" s="132"/>
      <c r="AQ958" s="132"/>
      <c r="AR958" s="132"/>
      <c r="AS958" s="132"/>
      <c r="AT958" s="132"/>
      <c r="AU958" s="132"/>
    </row>
    <row r="959" spans="1:47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132"/>
      <c r="AH959" s="132"/>
      <c r="AI959" s="132"/>
      <c r="AJ959" s="132"/>
      <c r="AK959" s="132"/>
      <c r="AL959" s="132"/>
      <c r="AM959" s="132"/>
      <c r="AN959" s="132"/>
      <c r="AO959" s="132"/>
      <c r="AP959" s="132"/>
      <c r="AQ959" s="132"/>
      <c r="AR959" s="132"/>
      <c r="AS959" s="132"/>
      <c r="AT959" s="132"/>
      <c r="AU959" s="132"/>
    </row>
    <row r="960" spans="1:47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  <c r="AF960" s="132"/>
      <c r="AG960" s="132"/>
      <c r="AH960" s="132"/>
      <c r="AI960" s="132"/>
      <c r="AJ960" s="132"/>
      <c r="AK960" s="132"/>
      <c r="AL960" s="132"/>
      <c r="AM960" s="132"/>
      <c r="AN960" s="132"/>
      <c r="AO960" s="132"/>
      <c r="AP960" s="132"/>
      <c r="AQ960" s="132"/>
      <c r="AR960" s="132"/>
      <c r="AS960" s="132"/>
      <c r="AT960" s="132"/>
      <c r="AU960" s="132"/>
    </row>
    <row r="961" spans="1:47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  <c r="AF961" s="132"/>
      <c r="AG961" s="132"/>
      <c r="AH961" s="132"/>
      <c r="AI961" s="132"/>
      <c r="AJ961" s="132"/>
      <c r="AK961" s="132"/>
      <c r="AL961" s="132"/>
      <c r="AM961" s="132"/>
      <c r="AN961" s="132"/>
      <c r="AO961" s="132"/>
      <c r="AP961" s="132"/>
      <c r="AQ961" s="132"/>
      <c r="AR961" s="132"/>
      <c r="AS961" s="132"/>
      <c r="AT961" s="132"/>
      <c r="AU961" s="132"/>
    </row>
    <row r="962" spans="1:47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  <c r="AF962" s="132"/>
      <c r="AG962" s="132"/>
      <c r="AH962" s="132"/>
      <c r="AI962" s="132"/>
      <c r="AJ962" s="132"/>
      <c r="AK962" s="132"/>
      <c r="AL962" s="132"/>
      <c r="AM962" s="132"/>
      <c r="AN962" s="132"/>
      <c r="AO962" s="132"/>
      <c r="AP962" s="132"/>
      <c r="AQ962" s="132"/>
      <c r="AR962" s="132"/>
      <c r="AS962" s="132"/>
      <c r="AT962" s="132"/>
      <c r="AU962" s="132"/>
    </row>
    <row r="963" spans="1:47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  <c r="AF963" s="132"/>
      <c r="AG963" s="132"/>
      <c r="AH963" s="132"/>
      <c r="AI963" s="132"/>
      <c r="AJ963" s="132"/>
      <c r="AK963" s="132"/>
      <c r="AL963" s="132"/>
      <c r="AM963" s="132"/>
      <c r="AN963" s="132"/>
      <c r="AO963" s="132"/>
      <c r="AP963" s="132"/>
      <c r="AQ963" s="132"/>
      <c r="AR963" s="132"/>
      <c r="AS963" s="132"/>
      <c r="AT963" s="132"/>
      <c r="AU963" s="132"/>
    </row>
    <row r="964" spans="1:47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2"/>
      <c r="AN964" s="132"/>
      <c r="AO964" s="132"/>
      <c r="AP964" s="132"/>
      <c r="AQ964" s="132"/>
      <c r="AR964" s="132"/>
      <c r="AS964" s="132"/>
      <c r="AT964" s="132"/>
      <c r="AU964" s="132"/>
    </row>
    <row r="965" spans="1:47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2"/>
      <c r="AM965" s="132"/>
      <c r="AN965" s="132"/>
      <c r="AO965" s="132"/>
      <c r="AP965" s="132"/>
      <c r="AQ965" s="132"/>
      <c r="AR965" s="132"/>
      <c r="AS965" s="132"/>
      <c r="AT965" s="132"/>
      <c r="AU965" s="132"/>
    </row>
    <row r="966" spans="1:47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  <c r="AF966" s="132"/>
      <c r="AG966" s="132"/>
      <c r="AH966" s="132"/>
      <c r="AI966" s="132"/>
      <c r="AJ966" s="132"/>
      <c r="AK966" s="132"/>
      <c r="AL966" s="132"/>
      <c r="AM966" s="132"/>
      <c r="AN966" s="132"/>
      <c r="AO966" s="132"/>
      <c r="AP966" s="132"/>
      <c r="AQ966" s="132"/>
      <c r="AR966" s="132"/>
      <c r="AS966" s="132"/>
      <c r="AT966" s="132"/>
      <c r="AU966" s="132"/>
    </row>
    <row r="967" spans="1:47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32"/>
      <c r="AH967" s="132"/>
      <c r="AI967" s="132"/>
      <c r="AJ967" s="132"/>
      <c r="AK967" s="132"/>
      <c r="AL967" s="132"/>
      <c r="AM967" s="132"/>
      <c r="AN967" s="132"/>
      <c r="AO967" s="132"/>
      <c r="AP967" s="132"/>
      <c r="AQ967" s="132"/>
      <c r="AR967" s="132"/>
      <c r="AS967" s="132"/>
      <c r="AT967" s="132"/>
      <c r="AU967" s="132"/>
    </row>
    <row r="968" spans="1:47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2"/>
      <c r="AM968" s="132"/>
      <c r="AN968" s="132"/>
      <c r="AO968" s="132"/>
      <c r="AP968" s="132"/>
      <c r="AQ968" s="132"/>
      <c r="AR968" s="132"/>
      <c r="AS968" s="132"/>
      <c r="AT968" s="132"/>
      <c r="AU968" s="132"/>
    </row>
    <row r="969" spans="1:47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2"/>
      <c r="AM969" s="132"/>
      <c r="AN969" s="132"/>
      <c r="AO969" s="132"/>
      <c r="AP969" s="132"/>
      <c r="AQ969" s="132"/>
      <c r="AR969" s="132"/>
      <c r="AS969" s="132"/>
      <c r="AT969" s="132"/>
      <c r="AU969" s="132"/>
    </row>
    <row r="970" spans="1:47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32"/>
      <c r="AH970" s="132"/>
      <c r="AI970" s="132"/>
      <c r="AJ970" s="132"/>
      <c r="AK970" s="132"/>
      <c r="AL970" s="132"/>
      <c r="AM970" s="132"/>
      <c r="AN970" s="132"/>
      <c r="AO970" s="132"/>
      <c r="AP970" s="132"/>
      <c r="AQ970" s="132"/>
      <c r="AR970" s="132"/>
      <c r="AS970" s="132"/>
      <c r="AT970" s="132"/>
      <c r="AU970" s="132"/>
    </row>
    <row r="971" spans="1:47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2"/>
      <c r="AN971" s="132"/>
      <c r="AO971" s="132"/>
      <c r="AP971" s="132"/>
      <c r="AQ971" s="132"/>
      <c r="AR971" s="132"/>
      <c r="AS971" s="132"/>
      <c r="AT971" s="132"/>
      <c r="AU971" s="132"/>
    </row>
    <row r="972" spans="1:47" x14ac:dyDescent="0.2"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2"/>
      <c r="AM972" s="132"/>
      <c r="AN972" s="132"/>
      <c r="AO972" s="132"/>
      <c r="AP972" s="132"/>
      <c r="AQ972" s="132"/>
      <c r="AR972" s="132"/>
      <c r="AS972" s="132"/>
      <c r="AT972" s="132"/>
      <c r="AU972" s="132"/>
    </row>
    <row r="973" spans="1:47" x14ac:dyDescent="0.2">
      <c r="AC973" s="132"/>
      <c r="AD973" s="132"/>
      <c r="AE973" s="132"/>
      <c r="AF973" s="132"/>
      <c r="AG973" s="132"/>
      <c r="AH973" s="132"/>
      <c r="AI973" s="132"/>
      <c r="AJ973" s="132"/>
      <c r="AK973" s="132"/>
      <c r="AL973" s="132"/>
      <c r="AM973" s="132"/>
      <c r="AN973" s="132"/>
      <c r="AO973" s="132"/>
      <c r="AP973" s="132"/>
      <c r="AQ973" s="132"/>
      <c r="AR973" s="132"/>
      <c r="AS973" s="132"/>
      <c r="AT973" s="132"/>
      <c r="AU973" s="132"/>
    </row>
    <row r="974" spans="1:47" x14ac:dyDescent="0.2"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2"/>
      <c r="AN974" s="132"/>
      <c r="AO974" s="132"/>
      <c r="AP974" s="132"/>
      <c r="AQ974" s="132"/>
      <c r="AR974" s="132"/>
      <c r="AS974" s="132"/>
      <c r="AT974" s="132"/>
      <c r="AU974" s="132"/>
    </row>
    <row r="975" spans="1:47" x14ac:dyDescent="0.2"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2"/>
      <c r="AM975" s="132"/>
      <c r="AN975" s="132"/>
      <c r="AO975" s="132"/>
      <c r="AP975" s="132"/>
      <c r="AQ975" s="132"/>
      <c r="AR975" s="132"/>
      <c r="AS975" s="132"/>
      <c r="AT975" s="132"/>
      <c r="AU975" s="132"/>
    </row>
    <row r="976" spans="1:47" x14ac:dyDescent="0.2">
      <c r="AC976" s="132"/>
      <c r="AD976" s="132"/>
      <c r="AE976" s="132"/>
      <c r="AF976" s="132"/>
      <c r="AG976" s="132"/>
      <c r="AH976" s="132"/>
      <c r="AI976" s="132"/>
      <c r="AJ976" s="132"/>
      <c r="AK976" s="132"/>
      <c r="AL976" s="132"/>
      <c r="AM976" s="132"/>
      <c r="AN976" s="132"/>
      <c r="AO976" s="132"/>
      <c r="AP976" s="132"/>
      <c r="AQ976" s="132"/>
      <c r="AR976" s="132"/>
      <c r="AS976" s="132"/>
      <c r="AT976" s="132"/>
      <c r="AU976" s="132"/>
    </row>
    <row r="977" spans="29:47" x14ac:dyDescent="0.2">
      <c r="AC977" s="132"/>
      <c r="AD977" s="132"/>
      <c r="AE977" s="132"/>
      <c r="AF977" s="132"/>
      <c r="AG977" s="132"/>
      <c r="AH977" s="132"/>
      <c r="AI977" s="132"/>
      <c r="AJ977" s="132"/>
      <c r="AK977" s="132"/>
      <c r="AL977" s="132"/>
      <c r="AM977" s="132"/>
      <c r="AN977" s="132"/>
      <c r="AO977" s="132"/>
      <c r="AP977" s="132"/>
      <c r="AQ977" s="132"/>
      <c r="AR977" s="132"/>
      <c r="AS977" s="132"/>
      <c r="AT977" s="132"/>
      <c r="AU977" s="132"/>
    </row>
    <row r="978" spans="29:47" x14ac:dyDescent="0.2"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2"/>
      <c r="AM978" s="132"/>
      <c r="AN978" s="132"/>
      <c r="AO978" s="132"/>
      <c r="AP978" s="132"/>
      <c r="AQ978" s="132"/>
      <c r="AR978" s="132"/>
      <c r="AS978" s="132"/>
      <c r="AT978" s="132"/>
      <c r="AU978" s="132"/>
    </row>
    <row r="979" spans="29:47" x14ac:dyDescent="0.2">
      <c r="AC979" s="132"/>
      <c r="AD979" s="132"/>
      <c r="AE979" s="132"/>
      <c r="AF979" s="132"/>
      <c r="AG979" s="132"/>
      <c r="AH979" s="132"/>
      <c r="AI979" s="132"/>
      <c r="AJ979" s="132"/>
      <c r="AK979" s="132"/>
      <c r="AL979" s="132"/>
      <c r="AM979" s="132"/>
      <c r="AN979" s="132"/>
      <c r="AO979" s="132"/>
      <c r="AP979" s="132"/>
      <c r="AQ979" s="132"/>
      <c r="AR979" s="132"/>
      <c r="AS979" s="132"/>
      <c r="AT979" s="132"/>
      <c r="AU979" s="132"/>
    </row>
    <row r="980" spans="29:47" x14ac:dyDescent="0.2">
      <c r="AC980" s="132"/>
      <c r="AD980" s="132"/>
      <c r="AE980" s="132"/>
      <c r="AF980" s="132"/>
      <c r="AG980" s="132"/>
      <c r="AH980" s="132"/>
      <c r="AI980" s="132"/>
      <c r="AJ980" s="132"/>
      <c r="AK980" s="132"/>
      <c r="AL980" s="132"/>
      <c r="AM980" s="132"/>
      <c r="AN980" s="132"/>
      <c r="AO980" s="132"/>
      <c r="AP980" s="132"/>
      <c r="AQ980" s="132"/>
      <c r="AR980" s="132"/>
      <c r="AS980" s="132"/>
      <c r="AT980" s="132"/>
      <c r="AU980" s="132"/>
    </row>
    <row r="981" spans="29:47" x14ac:dyDescent="0.2"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132"/>
      <c r="AR981" s="132"/>
      <c r="AS981" s="132"/>
      <c r="AT981" s="132"/>
      <c r="AU981" s="132"/>
    </row>
    <row r="982" spans="29:47" x14ac:dyDescent="0.2"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2"/>
      <c r="AM982" s="132"/>
      <c r="AN982" s="132"/>
      <c r="AO982" s="132"/>
      <c r="AP982" s="132"/>
      <c r="AQ982" s="132"/>
      <c r="AR982" s="132"/>
      <c r="AS982" s="132"/>
      <c r="AT982" s="132"/>
      <c r="AU982" s="132"/>
    </row>
    <row r="983" spans="29:47" x14ac:dyDescent="0.2">
      <c r="AC983" s="132"/>
      <c r="AD983" s="132"/>
      <c r="AE983" s="132"/>
      <c r="AF983" s="132"/>
      <c r="AG983" s="132"/>
      <c r="AH983" s="132"/>
      <c r="AI983" s="132"/>
      <c r="AJ983" s="132"/>
      <c r="AK983" s="132"/>
      <c r="AL983" s="132"/>
      <c r="AM983" s="132"/>
      <c r="AN983" s="132"/>
      <c r="AO983" s="132"/>
      <c r="AP983" s="132"/>
      <c r="AQ983" s="132"/>
      <c r="AR983" s="132"/>
      <c r="AS983" s="132"/>
      <c r="AT983" s="132"/>
      <c r="AU983" s="132"/>
    </row>
    <row r="984" spans="29:47" x14ac:dyDescent="0.2"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2"/>
      <c r="AN984" s="132"/>
      <c r="AO984" s="132"/>
      <c r="AP984" s="132"/>
      <c r="AQ984" s="132"/>
      <c r="AR984" s="132"/>
      <c r="AS984" s="132"/>
      <c r="AT984" s="132"/>
      <c r="AU984" s="132"/>
    </row>
    <row r="985" spans="29:47" x14ac:dyDescent="0.2"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2"/>
      <c r="AM985" s="132"/>
      <c r="AN985" s="132"/>
      <c r="AO985" s="132"/>
      <c r="AP985" s="132"/>
      <c r="AQ985" s="132"/>
      <c r="AR985" s="132"/>
      <c r="AS985" s="132"/>
      <c r="AT985" s="132"/>
      <c r="AU985" s="132"/>
    </row>
    <row r="986" spans="29:47" x14ac:dyDescent="0.2">
      <c r="AC986" s="132"/>
      <c r="AD986" s="132"/>
      <c r="AE986" s="132"/>
      <c r="AF986" s="132"/>
      <c r="AG986" s="132"/>
      <c r="AH986" s="132"/>
      <c r="AI986" s="132"/>
      <c r="AJ986" s="132"/>
      <c r="AK986" s="132"/>
      <c r="AL986" s="132"/>
      <c r="AM986" s="132"/>
      <c r="AN986" s="132"/>
      <c r="AO986" s="132"/>
      <c r="AP986" s="132"/>
      <c r="AQ986" s="132"/>
      <c r="AR986" s="132"/>
      <c r="AS986" s="132"/>
      <c r="AT986" s="132"/>
      <c r="AU986" s="132"/>
    </row>
    <row r="987" spans="29:47" x14ac:dyDescent="0.2">
      <c r="AC987" s="132"/>
      <c r="AD987" s="132"/>
      <c r="AE987" s="132"/>
      <c r="AF987" s="132"/>
      <c r="AG987" s="132"/>
      <c r="AH987" s="132"/>
      <c r="AI987" s="132"/>
      <c r="AJ987" s="132"/>
      <c r="AK987" s="132"/>
      <c r="AL987" s="132"/>
      <c r="AM987" s="132"/>
      <c r="AN987" s="132"/>
      <c r="AO987" s="132"/>
      <c r="AP987" s="132"/>
      <c r="AQ987" s="132"/>
      <c r="AR987" s="132"/>
      <c r="AS987" s="132"/>
      <c r="AT987" s="132"/>
      <c r="AU987" s="132"/>
    </row>
    <row r="988" spans="29:47" x14ac:dyDescent="0.2"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132"/>
      <c r="AR988" s="132"/>
      <c r="AS988" s="132"/>
      <c r="AT988" s="132"/>
      <c r="AU988" s="132"/>
    </row>
    <row r="989" spans="29:47" x14ac:dyDescent="0.2">
      <c r="AC989" s="132"/>
      <c r="AD989" s="132"/>
      <c r="AE989" s="132"/>
      <c r="AF989" s="132"/>
      <c r="AG989" s="132"/>
      <c r="AH989" s="132"/>
      <c r="AI989" s="132"/>
      <c r="AJ989" s="132"/>
      <c r="AK989" s="132"/>
      <c r="AL989" s="132"/>
      <c r="AM989" s="132"/>
      <c r="AN989" s="132"/>
      <c r="AO989" s="132"/>
      <c r="AP989" s="132"/>
      <c r="AQ989" s="132"/>
      <c r="AR989" s="132"/>
      <c r="AS989" s="132"/>
      <c r="AT989" s="132"/>
      <c r="AU989" s="132"/>
    </row>
    <row r="990" spans="29:47" x14ac:dyDescent="0.2"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2"/>
      <c r="AN990" s="132"/>
      <c r="AO990" s="132"/>
      <c r="AP990" s="132"/>
      <c r="AQ990" s="132"/>
      <c r="AR990" s="132"/>
      <c r="AS990" s="132"/>
      <c r="AT990" s="132"/>
      <c r="AU990" s="132"/>
    </row>
    <row r="991" spans="29:47" x14ac:dyDescent="0.2"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132"/>
      <c r="AR991" s="132"/>
      <c r="AS991" s="132"/>
      <c r="AT991" s="132"/>
      <c r="AU991" s="132"/>
    </row>
    <row r="992" spans="29:47" x14ac:dyDescent="0.2"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2"/>
      <c r="AM992" s="132"/>
      <c r="AN992" s="132"/>
      <c r="AO992" s="132"/>
      <c r="AP992" s="132"/>
      <c r="AQ992" s="132"/>
      <c r="AR992" s="132"/>
      <c r="AS992" s="132"/>
      <c r="AT992" s="132"/>
      <c r="AU992" s="132"/>
    </row>
    <row r="993" spans="29:47" x14ac:dyDescent="0.2"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2"/>
      <c r="AN993" s="132"/>
      <c r="AO993" s="132"/>
      <c r="AP993" s="132"/>
      <c r="AQ993" s="132"/>
      <c r="AR993" s="132"/>
      <c r="AS993" s="132"/>
      <c r="AT993" s="132"/>
      <c r="AU993" s="132"/>
    </row>
    <row r="994" spans="29:47" x14ac:dyDescent="0.2">
      <c r="AC994" s="132"/>
      <c r="AD994" s="132"/>
      <c r="AE994" s="132"/>
      <c r="AF994" s="132"/>
      <c r="AG994" s="132"/>
      <c r="AH994" s="132"/>
      <c r="AI994" s="132"/>
      <c r="AJ994" s="132"/>
      <c r="AK994" s="132"/>
      <c r="AL994" s="132"/>
      <c r="AM994" s="132"/>
      <c r="AN994" s="132"/>
      <c r="AO994" s="132"/>
      <c r="AP994" s="132"/>
      <c r="AQ994" s="132"/>
      <c r="AR994" s="132"/>
      <c r="AS994" s="132"/>
      <c r="AT994" s="132"/>
      <c r="AU994" s="132"/>
    </row>
    <row r="995" spans="29:47" x14ac:dyDescent="0.2">
      <c r="AC995" s="132"/>
      <c r="AD995" s="132"/>
      <c r="AE995" s="132"/>
      <c r="AF995" s="132"/>
      <c r="AG995" s="132"/>
      <c r="AH995" s="132"/>
      <c r="AI995" s="132"/>
      <c r="AJ995" s="132"/>
      <c r="AK995" s="132"/>
      <c r="AL995" s="132"/>
      <c r="AM995" s="132"/>
      <c r="AN995" s="132"/>
      <c r="AO995" s="132"/>
      <c r="AP995" s="132"/>
      <c r="AQ995" s="132"/>
      <c r="AR995" s="132"/>
      <c r="AS995" s="132"/>
      <c r="AT995" s="132"/>
      <c r="AU995" s="132"/>
    </row>
    <row r="996" spans="29:47" x14ac:dyDescent="0.2">
      <c r="AC996" s="132"/>
      <c r="AD996" s="132"/>
      <c r="AE996" s="132"/>
      <c r="AF996" s="132"/>
      <c r="AG996" s="132"/>
      <c r="AH996" s="132"/>
      <c r="AI996" s="132"/>
      <c r="AJ996" s="132"/>
      <c r="AK996" s="132"/>
      <c r="AL996" s="132"/>
      <c r="AM996" s="132"/>
      <c r="AN996" s="132"/>
      <c r="AO996" s="132"/>
      <c r="AP996" s="132"/>
      <c r="AQ996" s="132"/>
      <c r="AR996" s="132"/>
      <c r="AS996" s="132"/>
      <c r="AT996" s="132"/>
      <c r="AU996" s="132"/>
    </row>
    <row r="997" spans="29:47" x14ac:dyDescent="0.2">
      <c r="AC997" s="132"/>
      <c r="AD997" s="132"/>
      <c r="AE997" s="132"/>
      <c r="AF997" s="132"/>
      <c r="AG997" s="132"/>
      <c r="AH997" s="132"/>
      <c r="AI997" s="132"/>
      <c r="AJ997" s="132"/>
      <c r="AK997" s="132"/>
      <c r="AL997" s="132"/>
      <c r="AM997" s="132"/>
      <c r="AN997" s="132"/>
      <c r="AO997" s="132"/>
      <c r="AP997" s="132"/>
      <c r="AQ997" s="132"/>
      <c r="AR997" s="132"/>
      <c r="AS997" s="132"/>
      <c r="AT997" s="132"/>
      <c r="AU997" s="132"/>
    </row>
    <row r="998" spans="29:47" x14ac:dyDescent="0.2">
      <c r="AC998" s="132"/>
      <c r="AD998" s="132"/>
      <c r="AE998" s="132"/>
      <c r="AF998" s="132"/>
      <c r="AG998" s="132"/>
      <c r="AH998" s="132"/>
      <c r="AI998" s="132"/>
      <c r="AJ998" s="132"/>
      <c r="AK998" s="132"/>
      <c r="AL998" s="132"/>
      <c r="AM998" s="132"/>
      <c r="AN998" s="132"/>
      <c r="AO998" s="132"/>
      <c r="AP998" s="132"/>
      <c r="AQ998" s="132"/>
      <c r="AR998" s="132"/>
      <c r="AS998" s="132"/>
      <c r="AT998" s="132"/>
      <c r="AU998" s="132"/>
    </row>
    <row r="999" spans="29:47" x14ac:dyDescent="0.2">
      <c r="AC999" s="132"/>
      <c r="AD999" s="132"/>
      <c r="AE999" s="132"/>
      <c r="AF999" s="132"/>
      <c r="AG999" s="132"/>
      <c r="AH999" s="132"/>
      <c r="AI999" s="132"/>
      <c r="AJ999" s="132"/>
      <c r="AK999" s="132"/>
      <c r="AL999" s="132"/>
      <c r="AM999" s="132"/>
      <c r="AN999" s="132"/>
      <c r="AO999" s="132"/>
      <c r="AP999" s="132"/>
      <c r="AQ999" s="132"/>
      <c r="AR999" s="132"/>
      <c r="AS999" s="132"/>
      <c r="AT999" s="132"/>
      <c r="AU999" s="132"/>
    </row>
    <row r="1000" spans="29:47" x14ac:dyDescent="0.2">
      <c r="AC1000" s="132"/>
      <c r="AD1000" s="132"/>
      <c r="AE1000" s="132"/>
      <c r="AF1000" s="132"/>
      <c r="AG1000" s="132"/>
      <c r="AH1000" s="132"/>
      <c r="AI1000" s="132"/>
      <c r="AJ1000" s="132"/>
      <c r="AK1000" s="132"/>
      <c r="AL1000" s="132"/>
      <c r="AM1000" s="132"/>
      <c r="AN1000" s="132"/>
      <c r="AO1000" s="132"/>
      <c r="AP1000" s="132"/>
      <c r="AQ1000" s="132"/>
      <c r="AR1000" s="132"/>
      <c r="AS1000" s="132"/>
      <c r="AT1000" s="132"/>
      <c r="AU1000" s="132"/>
    </row>
    <row r="1001" spans="29:47" x14ac:dyDescent="0.2">
      <c r="AC1001" s="132"/>
      <c r="AD1001" s="132"/>
      <c r="AE1001" s="132"/>
      <c r="AF1001" s="132"/>
      <c r="AG1001" s="132"/>
      <c r="AH1001" s="132"/>
      <c r="AI1001" s="132"/>
      <c r="AJ1001" s="132"/>
      <c r="AK1001" s="132"/>
      <c r="AL1001" s="132"/>
      <c r="AM1001" s="132"/>
      <c r="AN1001" s="132"/>
      <c r="AO1001" s="132"/>
      <c r="AP1001" s="132"/>
      <c r="AQ1001" s="132"/>
      <c r="AR1001" s="132"/>
      <c r="AS1001" s="132"/>
      <c r="AT1001" s="132"/>
      <c r="AU1001" s="132"/>
    </row>
    <row r="1002" spans="29:47" x14ac:dyDescent="0.2">
      <c r="AC1002" s="132"/>
      <c r="AD1002" s="132"/>
      <c r="AE1002" s="132"/>
      <c r="AF1002" s="132"/>
      <c r="AG1002" s="132"/>
      <c r="AH1002" s="132"/>
      <c r="AI1002" s="132"/>
      <c r="AJ1002" s="132"/>
      <c r="AK1002" s="132"/>
      <c r="AL1002" s="132"/>
      <c r="AM1002" s="132"/>
      <c r="AN1002" s="132"/>
      <c r="AO1002" s="132"/>
      <c r="AP1002" s="132"/>
      <c r="AQ1002" s="132"/>
      <c r="AR1002" s="132"/>
      <c r="AS1002" s="132"/>
      <c r="AT1002" s="132"/>
      <c r="AU1002" s="132"/>
    </row>
    <row r="1003" spans="29:47" x14ac:dyDescent="0.2">
      <c r="AC1003" s="132"/>
      <c r="AD1003" s="132"/>
      <c r="AE1003" s="132"/>
      <c r="AF1003" s="132"/>
      <c r="AG1003" s="132"/>
      <c r="AH1003" s="132"/>
      <c r="AI1003" s="132"/>
      <c r="AJ1003" s="132"/>
      <c r="AK1003" s="132"/>
      <c r="AL1003" s="132"/>
      <c r="AM1003" s="132"/>
      <c r="AN1003" s="132"/>
      <c r="AO1003" s="132"/>
      <c r="AP1003" s="132"/>
      <c r="AQ1003" s="132"/>
      <c r="AR1003" s="132"/>
      <c r="AS1003" s="132"/>
      <c r="AT1003" s="132"/>
      <c r="AU1003" s="132"/>
    </row>
    <row r="1004" spans="29:47" x14ac:dyDescent="0.2">
      <c r="AC1004" s="132"/>
      <c r="AD1004" s="132"/>
      <c r="AE1004" s="132"/>
      <c r="AF1004" s="132"/>
      <c r="AG1004" s="132"/>
      <c r="AH1004" s="132"/>
      <c r="AI1004" s="132"/>
      <c r="AJ1004" s="132"/>
      <c r="AK1004" s="132"/>
      <c r="AL1004" s="132"/>
      <c r="AM1004" s="132"/>
      <c r="AN1004" s="132"/>
      <c r="AO1004" s="132"/>
      <c r="AP1004" s="132"/>
      <c r="AQ1004" s="132"/>
      <c r="AR1004" s="132"/>
      <c r="AS1004" s="132"/>
      <c r="AT1004" s="132"/>
      <c r="AU1004" s="132"/>
    </row>
    <row r="1005" spans="29:47" x14ac:dyDescent="0.2">
      <c r="AC1005" s="132"/>
      <c r="AD1005" s="132"/>
      <c r="AE1005" s="132"/>
      <c r="AF1005" s="132"/>
      <c r="AG1005" s="132"/>
      <c r="AH1005" s="132"/>
      <c r="AI1005" s="132"/>
      <c r="AJ1005" s="132"/>
      <c r="AK1005" s="132"/>
      <c r="AL1005" s="132"/>
      <c r="AM1005" s="132"/>
      <c r="AN1005" s="132"/>
      <c r="AO1005" s="132"/>
      <c r="AP1005" s="132"/>
      <c r="AQ1005" s="132"/>
      <c r="AR1005" s="132"/>
      <c r="AS1005" s="132"/>
      <c r="AT1005" s="132"/>
      <c r="AU1005" s="132"/>
    </row>
    <row r="1006" spans="29:47" x14ac:dyDescent="0.2">
      <c r="AC1006" s="132"/>
      <c r="AD1006" s="132"/>
      <c r="AE1006" s="132"/>
      <c r="AF1006" s="132"/>
      <c r="AG1006" s="132"/>
      <c r="AH1006" s="132"/>
      <c r="AI1006" s="132"/>
      <c r="AJ1006" s="132"/>
      <c r="AK1006" s="132"/>
      <c r="AL1006" s="132"/>
      <c r="AM1006" s="132"/>
      <c r="AN1006" s="132"/>
      <c r="AO1006" s="132"/>
      <c r="AP1006" s="132"/>
      <c r="AQ1006" s="132"/>
      <c r="AR1006" s="132"/>
      <c r="AS1006" s="132"/>
      <c r="AT1006" s="132"/>
      <c r="AU1006" s="132"/>
    </row>
    <row r="1007" spans="29:47" x14ac:dyDescent="0.2">
      <c r="AC1007" s="132"/>
      <c r="AD1007" s="132"/>
      <c r="AE1007" s="132"/>
      <c r="AF1007" s="132"/>
      <c r="AG1007" s="132"/>
      <c r="AH1007" s="132"/>
      <c r="AI1007" s="132"/>
      <c r="AJ1007" s="132"/>
      <c r="AK1007" s="132"/>
      <c r="AL1007" s="132"/>
      <c r="AM1007" s="132"/>
      <c r="AN1007" s="132"/>
      <c r="AO1007" s="132"/>
      <c r="AP1007" s="132"/>
      <c r="AQ1007" s="132"/>
      <c r="AR1007" s="132"/>
      <c r="AS1007" s="132"/>
      <c r="AT1007" s="132"/>
      <c r="AU1007" s="132"/>
    </row>
    <row r="1008" spans="29:47" x14ac:dyDescent="0.2"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2"/>
      <c r="AM1008" s="132"/>
      <c r="AN1008" s="132"/>
      <c r="AO1008" s="132"/>
      <c r="AP1008" s="132"/>
      <c r="AQ1008" s="132"/>
      <c r="AR1008" s="132"/>
      <c r="AS1008" s="132"/>
      <c r="AT1008" s="132"/>
      <c r="AU1008" s="132"/>
    </row>
    <row r="1009" spans="29:47" x14ac:dyDescent="0.2">
      <c r="AC1009" s="132"/>
      <c r="AD1009" s="132"/>
      <c r="AE1009" s="132"/>
      <c r="AF1009" s="132"/>
      <c r="AG1009" s="132"/>
      <c r="AH1009" s="132"/>
      <c r="AI1009" s="132"/>
      <c r="AJ1009" s="132"/>
      <c r="AK1009" s="132"/>
      <c r="AL1009" s="132"/>
      <c r="AM1009" s="132"/>
      <c r="AN1009" s="132"/>
      <c r="AO1009" s="132"/>
      <c r="AP1009" s="132"/>
      <c r="AQ1009" s="132"/>
      <c r="AR1009" s="132"/>
      <c r="AS1009" s="132"/>
      <c r="AT1009" s="132"/>
      <c r="AU1009" s="132"/>
    </row>
    <row r="1010" spans="29:47" x14ac:dyDescent="0.2">
      <c r="AC1010" s="132"/>
      <c r="AD1010" s="132"/>
      <c r="AE1010" s="132"/>
      <c r="AF1010" s="132"/>
      <c r="AG1010" s="132"/>
      <c r="AH1010" s="132"/>
      <c r="AI1010" s="132"/>
      <c r="AJ1010" s="132"/>
      <c r="AK1010" s="132"/>
      <c r="AL1010" s="132"/>
      <c r="AM1010" s="132"/>
      <c r="AN1010" s="132"/>
      <c r="AO1010" s="132"/>
      <c r="AP1010" s="132"/>
      <c r="AQ1010" s="132"/>
      <c r="AR1010" s="132"/>
      <c r="AS1010" s="132"/>
      <c r="AT1010" s="132"/>
      <c r="AU1010" s="132"/>
    </row>
    <row r="1011" spans="29:47" x14ac:dyDescent="0.2">
      <c r="AC1011" s="132"/>
      <c r="AD1011" s="132"/>
      <c r="AE1011" s="132"/>
      <c r="AF1011" s="132"/>
      <c r="AG1011" s="132"/>
      <c r="AH1011" s="132"/>
      <c r="AI1011" s="132"/>
      <c r="AJ1011" s="132"/>
      <c r="AK1011" s="132"/>
      <c r="AL1011" s="132"/>
      <c r="AM1011" s="132"/>
      <c r="AN1011" s="132"/>
      <c r="AO1011" s="132"/>
      <c r="AP1011" s="132"/>
      <c r="AQ1011" s="132"/>
      <c r="AR1011" s="132"/>
      <c r="AS1011" s="132"/>
      <c r="AT1011" s="132"/>
      <c r="AU1011" s="132"/>
    </row>
    <row r="1012" spans="29:47" x14ac:dyDescent="0.2">
      <c r="AC1012" s="132"/>
      <c r="AD1012" s="132"/>
      <c r="AE1012" s="132"/>
      <c r="AF1012" s="132"/>
      <c r="AG1012" s="132"/>
      <c r="AH1012" s="132"/>
      <c r="AI1012" s="132"/>
      <c r="AJ1012" s="132"/>
      <c r="AK1012" s="132"/>
      <c r="AL1012" s="132"/>
      <c r="AM1012" s="132"/>
      <c r="AN1012" s="132"/>
      <c r="AO1012" s="132"/>
      <c r="AP1012" s="132"/>
      <c r="AQ1012" s="132"/>
      <c r="AR1012" s="132"/>
      <c r="AS1012" s="132"/>
      <c r="AT1012" s="132"/>
      <c r="AU1012" s="132"/>
    </row>
    <row r="1013" spans="29:47" x14ac:dyDescent="0.2">
      <c r="AC1013" s="132"/>
      <c r="AD1013" s="132"/>
      <c r="AE1013" s="132"/>
      <c r="AF1013" s="132"/>
      <c r="AG1013" s="132"/>
      <c r="AH1013" s="132"/>
      <c r="AI1013" s="132"/>
      <c r="AJ1013" s="132"/>
      <c r="AK1013" s="132"/>
      <c r="AL1013" s="132"/>
      <c r="AM1013" s="132"/>
      <c r="AN1013" s="132"/>
      <c r="AO1013" s="132"/>
      <c r="AP1013" s="132"/>
      <c r="AQ1013" s="132"/>
      <c r="AR1013" s="132"/>
      <c r="AS1013" s="132"/>
      <c r="AT1013" s="132"/>
      <c r="AU1013" s="132"/>
    </row>
    <row r="1014" spans="29:47" x14ac:dyDescent="0.2">
      <c r="AC1014" s="132"/>
      <c r="AD1014" s="132"/>
      <c r="AE1014" s="132"/>
      <c r="AF1014" s="132"/>
      <c r="AG1014" s="132"/>
      <c r="AH1014" s="132"/>
      <c r="AI1014" s="132"/>
      <c r="AJ1014" s="132"/>
      <c r="AK1014" s="132"/>
      <c r="AL1014" s="132"/>
      <c r="AM1014" s="132"/>
      <c r="AN1014" s="132"/>
      <c r="AO1014" s="132"/>
      <c r="AP1014" s="132"/>
      <c r="AQ1014" s="132"/>
      <c r="AR1014" s="132"/>
      <c r="AS1014" s="132"/>
      <c r="AT1014" s="132"/>
      <c r="AU1014" s="132"/>
    </row>
    <row r="1015" spans="29:47" x14ac:dyDescent="0.2">
      <c r="AC1015" s="132"/>
      <c r="AD1015" s="132"/>
      <c r="AE1015" s="132"/>
      <c r="AF1015" s="132"/>
      <c r="AG1015" s="132"/>
      <c r="AH1015" s="132"/>
      <c r="AI1015" s="132"/>
      <c r="AJ1015" s="132"/>
      <c r="AK1015" s="132"/>
      <c r="AL1015" s="132"/>
      <c r="AM1015" s="132"/>
      <c r="AN1015" s="132"/>
      <c r="AO1015" s="132"/>
      <c r="AP1015" s="132"/>
      <c r="AQ1015" s="132"/>
      <c r="AR1015" s="132"/>
      <c r="AS1015" s="132"/>
      <c r="AT1015" s="132"/>
      <c r="AU1015" s="132"/>
    </row>
    <row r="1016" spans="29:47" x14ac:dyDescent="0.2">
      <c r="AC1016" s="132"/>
      <c r="AD1016" s="132"/>
      <c r="AE1016" s="132"/>
      <c r="AF1016" s="132"/>
      <c r="AG1016" s="132"/>
      <c r="AH1016" s="132"/>
      <c r="AI1016" s="132"/>
      <c r="AJ1016" s="132"/>
      <c r="AK1016" s="132"/>
      <c r="AL1016" s="132"/>
      <c r="AM1016" s="132"/>
      <c r="AN1016" s="132"/>
      <c r="AO1016" s="132"/>
      <c r="AP1016" s="132"/>
      <c r="AQ1016" s="132"/>
      <c r="AR1016" s="132"/>
      <c r="AS1016" s="132"/>
      <c r="AT1016" s="132"/>
      <c r="AU1016" s="132"/>
    </row>
    <row r="1017" spans="29:47" x14ac:dyDescent="0.2">
      <c r="AC1017" s="132"/>
      <c r="AD1017" s="132"/>
      <c r="AE1017" s="132"/>
      <c r="AF1017" s="132"/>
      <c r="AG1017" s="132"/>
      <c r="AH1017" s="132"/>
      <c r="AI1017" s="132"/>
      <c r="AJ1017" s="132"/>
      <c r="AK1017" s="132"/>
      <c r="AL1017" s="132"/>
      <c r="AM1017" s="132"/>
      <c r="AN1017" s="132"/>
      <c r="AO1017" s="132"/>
      <c r="AP1017" s="132"/>
      <c r="AQ1017" s="132"/>
      <c r="AR1017" s="132"/>
      <c r="AS1017" s="132"/>
      <c r="AT1017" s="132"/>
      <c r="AU1017" s="132"/>
    </row>
    <row r="1018" spans="29:47" x14ac:dyDescent="0.2">
      <c r="AC1018" s="132"/>
      <c r="AD1018" s="132"/>
      <c r="AE1018" s="132"/>
      <c r="AF1018" s="132"/>
      <c r="AG1018" s="132"/>
      <c r="AH1018" s="132"/>
      <c r="AI1018" s="132"/>
      <c r="AJ1018" s="132"/>
      <c r="AK1018" s="132"/>
      <c r="AL1018" s="132"/>
      <c r="AM1018" s="132"/>
      <c r="AN1018" s="132"/>
      <c r="AO1018" s="132"/>
      <c r="AP1018" s="132"/>
      <c r="AQ1018" s="132"/>
      <c r="AR1018" s="132"/>
      <c r="AS1018" s="132"/>
      <c r="AT1018" s="132"/>
      <c r="AU1018" s="132"/>
    </row>
    <row r="1019" spans="29:47" x14ac:dyDescent="0.2">
      <c r="AC1019" s="132"/>
      <c r="AD1019" s="132"/>
      <c r="AE1019" s="132"/>
      <c r="AF1019" s="132"/>
      <c r="AG1019" s="132"/>
      <c r="AH1019" s="132"/>
      <c r="AI1019" s="132"/>
      <c r="AJ1019" s="132"/>
      <c r="AK1019" s="132"/>
      <c r="AL1019" s="132"/>
      <c r="AM1019" s="132"/>
      <c r="AN1019" s="132"/>
      <c r="AO1019" s="132"/>
      <c r="AP1019" s="132"/>
      <c r="AQ1019" s="132"/>
      <c r="AR1019" s="132"/>
      <c r="AS1019" s="132"/>
      <c r="AT1019" s="132"/>
      <c r="AU1019" s="132"/>
    </row>
    <row r="1020" spans="29:47" x14ac:dyDescent="0.2">
      <c r="AC1020" s="132"/>
      <c r="AD1020" s="132"/>
      <c r="AE1020" s="132"/>
      <c r="AF1020" s="132"/>
      <c r="AG1020" s="132"/>
      <c r="AH1020" s="132"/>
      <c r="AI1020" s="132"/>
      <c r="AJ1020" s="132"/>
      <c r="AK1020" s="132"/>
      <c r="AL1020" s="132"/>
      <c r="AM1020" s="132"/>
      <c r="AN1020" s="132"/>
      <c r="AO1020" s="132"/>
      <c r="AP1020" s="132"/>
      <c r="AQ1020" s="132"/>
      <c r="AR1020" s="132"/>
      <c r="AS1020" s="132"/>
      <c r="AT1020" s="132"/>
      <c r="AU1020" s="132"/>
    </row>
    <row r="1021" spans="29:47" x14ac:dyDescent="0.2">
      <c r="AC1021" s="132"/>
      <c r="AD1021" s="132"/>
      <c r="AE1021" s="132"/>
      <c r="AF1021" s="132"/>
      <c r="AG1021" s="132"/>
      <c r="AH1021" s="132"/>
      <c r="AI1021" s="132"/>
      <c r="AJ1021" s="132"/>
      <c r="AK1021" s="132"/>
      <c r="AL1021" s="132"/>
      <c r="AM1021" s="132"/>
      <c r="AN1021" s="132"/>
      <c r="AO1021" s="132"/>
      <c r="AP1021" s="132"/>
      <c r="AQ1021" s="132"/>
      <c r="AR1021" s="132"/>
      <c r="AS1021" s="132"/>
      <c r="AT1021" s="132"/>
      <c r="AU1021" s="132"/>
    </row>
    <row r="1022" spans="29:47" x14ac:dyDescent="0.2">
      <c r="AC1022" s="132"/>
      <c r="AD1022" s="132"/>
      <c r="AE1022" s="132"/>
      <c r="AF1022" s="132"/>
      <c r="AG1022" s="132"/>
      <c r="AH1022" s="132"/>
      <c r="AI1022" s="132"/>
      <c r="AJ1022" s="132"/>
      <c r="AK1022" s="132"/>
      <c r="AL1022" s="132"/>
      <c r="AM1022" s="132"/>
      <c r="AN1022" s="132"/>
      <c r="AO1022" s="132"/>
      <c r="AP1022" s="132"/>
      <c r="AQ1022" s="132"/>
      <c r="AR1022" s="132"/>
      <c r="AS1022" s="132"/>
      <c r="AT1022" s="132"/>
      <c r="AU1022" s="132"/>
    </row>
    <row r="1023" spans="29:47" x14ac:dyDescent="0.2">
      <c r="AC1023" s="132"/>
      <c r="AD1023" s="132"/>
      <c r="AE1023" s="132"/>
      <c r="AF1023" s="132"/>
      <c r="AG1023" s="132"/>
      <c r="AH1023" s="132"/>
      <c r="AI1023" s="132"/>
      <c r="AJ1023" s="132"/>
      <c r="AK1023" s="132"/>
      <c r="AL1023" s="132"/>
      <c r="AM1023" s="132"/>
      <c r="AN1023" s="132"/>
      <c r="AO1023" s="132"/>
      <c r="AP1023" s="132"/>
      <c r="AQ1023" s="132"/>
      <c r="AR1023" s="132"/>
      <c r="AS1023" s="132"/>
      <c r="AT1023" s="132"/>
      <c r="AU1023" s="132"/>
    </row>
    <row r="1024" spans="29:47" x14ac:dyDescent="0.2">
      <c r="AC1024" s="132"/>
      <c r="AD1024" s="132"/>
      <c r="AE1024" s="132"/>
      <c r="AF1024" s="132"/>
      <c r="AG1024" s="132"/>
      <c r="AH1024" s="132"/>
      <c r="AI1024" s="132"/>
      <c r="AJ1024" s="132"/>
      <c r="AK1024" s="132"/>
      <c r="AL1024" s="132"/>
      <c r="AM1024" s="132"/>
      <c r="AN1024" s="132"/>
      <c r="AO1024" s="132"/>
      <c r="AP1024" s="132"/>
      <c r="AQ1024" s="132"/>
      <c r="AR1024" s="132"/>
      <c r="AS1024" s="132"/>
      <c r="AT1024" s="132"/>
      <c r="AU1024" s="132"/>
    </row>
    <row r="1025" spans="29:47" x14ac:dyDescent="0.2">
      <c r="AC1025" s="132"/>
      <c r="AD1025" s="132"/>
      <c r="AE1025" s="132"/>
      <c r="AF1025" s="132"/>
      <c r="AG1025" s="132"/>
      <c r="AH1025" s="132"/>
      <c r="AI1025" s="132"/>
      <c r="AJ1025" s="132"/>
      <c r="AK1025" s="132"/>
      <c r="AL1025" s="132"/>
      <c r="AM1025" s="132"/>
      <c r="AN1025" s="132"/>
      <c r="AO1025" s="132"/>
      <c r="AP1025" s="132"/>
      <c r="AQ1025" s="132"/>
      <c r="AR1025" s="132"/>
      <c r="AS1025" s="132"/>
      <c r="AT1025" s="132"/>
      <c r="AU1025" s="132"/>
    </row>
    <row r="1026" spans="29:47" x14ac:dyDescent="0.2">
      <c r="AC1026" s="132"/>
      <c r="AD1026" s="132"/>
      <c r="AE1026" s="132"/>
      <c r="AF1026" s="132"/>
      <c r="AG1026" s="132"/>
      <c r="AH1026" s="132"/>
      <c r="AI1026" s="132"/>
      <c r="AJ1026" s="132"/>
      <c r="AK1026" s="132"/>
      <c r="AL1026" s="132"/>
      <c r="AM1026" s="132"/>
      <c r="AN1026" s="132"/>
      <c r="AO1026" s="132"/>
      <c r="AP1026" s="132"/>
      <c r="AQ1026" s="132"/>
      <c r="AR1026" s="132"/>
      <c r="AS1026" s="132"/>
      <c r="AT1026" s="132"/>
      <c r="AU1026" s="132"/>
    </row>
    <row r="1027" spans="29:47" x14ac:dyDescent="0.2">
      <c r="AC1027" s="132"/>
      <c r="AD1027" s="132"/>
      <c r="AE1027" s="132"/>
      <c r="AF1027" s="132"/>
      <c r="AG1027" s="132"/>
      <c r="AH1027" s="132"/>
      <c r="AI1027" s="132"/>
      <c r="AJ1027" s="132"/>
      <c r="AK1027" s="132"/>
      <c r="AL1027" s="132"/>
      <c r="AM1027" s="132"/>
      <c r="AN1027" s="132"/>
      <c r="AO1027" s="132"/>
      <c r="AP1027" s="132"/>
      <c r="AQ1027" s="132"/>
      <c r="AR1027" s="132"/>
      <c r="AS1027" s="132"/>
      <c r="AT1027" s="132"/>
      <c r="AU1027" s="132"/>
    </row>
    <row r="1028" spans="29:47" x14ac:dyDescent="0.2">
      <c r="AC1028" s="132"/>
      <c r="AD1028" s="132"/>
      <c r="AE1028" s="132"/>
      <c r="AF1028" s="132"/>
      <c r="AG1028" s="132"/>
      <c r="AH1028" s="132"/>
      <c r="AI1028" s="132"/>
      <c r="AJ1028" s="132"/>
      <c r="AK1028" s="132"/>
      <c r="AL1028" s="132"/>
      <c r="AM1028" s="132"/>
      <c r="AN1028" s="132"/>
      <c r="AO1028" s="132"/>
      <c r="AP1028" s="132"/>
      <c r="AQ1028" s="132"/>
      <c r="AR1028" s="132"/>
      <c r="AS1028" s="132"/>
      <c r="AT1028" s="132"/>
      <c r="AU1028" s="132"/>
    </row>
    <row r="1029" spans="29:47" x14ac:dyDescent="0.2">
      <c r="AC1029" s="132"/>
      <c r="AD1029" s="132"/>
      <c r="AE1029" s="132"/>
      <c r="AF1029" s="132"/>
      <c r="AG1029" s="132"/>
      <c r="AH1029" s="132"/>
      <c r="AI1029" s="132"/>
      <c r="AJ1029" s="132"/>
      <c r="AK1029" s="132"/>
      <c r="AL1029" s="132"/>
      <c r="AM1029" s="132"/>
      <c r="AN1029" s="132"/>
      <c r="AO1029" s="132"/>
      <c r="AP1029" s="132"/>
      <c r="AQ1029" s="132"/>
      <c r="AR1029" s="132"/>
      <c r="AS1029" s="132"/>
      <c r="AT1029" s="132"/>
      <c r="AU1029" s="132"/>
    </row>
    <row r="1030" spans="29:47" x14ac:dyDescent="0.2">
      <c r="AC1030" s="132"/>
      <c r="AD1030" s="132"/>
      <c r="AE1030" s="132"/>
      <c r="AF1030" s="132"/>
      <c r="AG1030" s="132"/>
      <c r="AH1030" s="132"/>
      <c r="AI1030" s="132"/>
      <c r="AJ1030" s="132"/>
      <c r="AK1030" s="132"/>
      <c r="AL1030" s="132"/>
      <c r="AM1030" s="132"/>
      <c r="AN1030" s="132"/>
      <c r="AO1030" s="132"/>
      <c r="AP1030" s="132"/>
      <c r="AQ1030" s="132"/>
      <c r="AR1030" s="132"/>
      <c r="AS1030" s="132"/>
      <c r="AT1030" s="132"/>
      <c r="AU1030" s="132"/>
    </row>
    <row r="1031" spans="29:47" x14ac:dyDescent="0.2">
      <c r="AC1031" s="132"/>
      <c r="AD1031" s="132"/>
      <c r="AE1031" s="132"/>
      <c r="AF1031" s="132"/>
      <c r="AG1031" s="132"/>
      <c r="AH1031" s="132"/>
      <c r="AI1031" s="132"/>
      <c r="AJ1031" s="132"/>
      <c r="AK1031" s="132"/>
      <c r="AL1031" s="132"/>
      <c r="AM1031" s="132"/>
      <c r="AN1031" s="132"/>
      <c r="AO1031" s="132"/>
      <c r="AP1031" s="132"/>
      <c r="AQ1031" s="132"/>
      <c r="AR1031" s="132"/>
      <c r="AS1031" s="132"/>
      <c r="AT1031" s="132"/>
      <c r="AU1031" s="132"/>
    </row>
    <row r="1032" spans="29:47" x14ac:dyDescent="0.2">
      <c r="AC1032" s="132"/>
      <c r="AD1032" s="132"/>
      <c r="AE1032" s="132"/>
      <c r="AF1032" s="132"/>
      <c r="AG1032" s="132"/>
      <c r="AH1032" s="132"/>
      <c r="AI1032" s="132"/>
      <c r="AJ1032" s="132"/>
      <c r="AK1032" s="132"/>
      <c r="AL1032" s="132"/>
      <c r="AM1032" s="132"/>
      <c r="AN1032" s="132"/>
      <c r="AO1032" s="132"/>
      <c r="AP1032" s="132"/>
      <c r="AQ1032" s="132"/>
      <c r="AR1032" s="132"/>
      <c r="AS1032" s="132"/>
      <c r="AT1032" s="132"/>
      <c r="AU1032" s="132"/>
    </row>
    <row r="1033" spans="29:47" x14ac:dyDescent="0.2">
      <c r="AC1033" s="132"/>
      <c r="AD1033" s="132"/>
      <c r="AE1033" s="132"/>
      <c r="AF1033" s="132"/>
      <c r="AG1033" s="132"/>
      <c r="AH1033" s="132"/>
      <c r="AI1033" s="132"/>
      <c r="AJ1033" s="132"/>
      <c r="AK1033" s="132"/>
      <c r="AL1033" s="132"/>
      <c r="AM1033" s="132"/>
      <c r="AN1033" s="132"/>
      <c r="AO1033" s="132"/>
      <c r="AP1033" s="132"/>
      <c r="AQ1033" s="132"/>
      <c r="AR1033" s="132"/>
      <c r="AS1033" s="132"/>
      <c r="AT1033" s="132"/>
      <c r="AU1033" s="132"/>
    </row>
    <row r="1034" spans="29:47" x14ac:dyDescent="0.2">
      <c r="AC1034" s="132"/>
      <c r="AD1034" s="132"/>
      <c r="AE1034" s="132"/>
      <c r="AF1034" s="132"/>
      <c r="AG1034" s="132"/>
      <c r="AH1034" s="132"/>
      <c r="AI1034" s="132"/>
      <c r="AJ1034" s="132"/>
      <c r="AK1034" s="132"/>
      <c r="AL1034" s="132"/>
      <c r="AM1034" s="132"/>
      <c r="AN1034" s="132"/>
      <c r="AO1034" s="132"/>
      <c r="AP1034" s="132"/>
      <c r="AQ1034" s="132"/>
      <c r="AR1034" s="132"/>
      <c r="AS1034" s="132"/>
      <c r="AT1034" s="132"/>
      <c r="AU1034" s="132"/>
    </row>
    <row r="1035" spans="29:47" x14ac:dyDescent="0.2">
      <c r="AC1035" s="132"/>
      <c r="AD1035" s="132"/>
      <c r="AE1035" s="132"/>
      <c r="AF1035" s="132"/>
      <c r="AG1035" s="132"/>
      <c r="AH1035" s="132"/>
      <c r="AI1035" s="132"/>
      <c r="AJ1035" s="132"/>
      <c r="AK1035" s="132"/>
      <c r="AL1035" s="132"/>
      <c r="AM1035" s="132"/>
      <c r="AN1035" s="132"/>
      <c r="AO1035" s="132"/>
      <c r="AP1035" s="132"/>
      <c r="AQ1035" s="132"/>
      <c r="AR1035" s="132"/>
      <c r="AS1035" s="132"/>
      <c r="AT1035" s="132"/>
      <c r="AU1035" s="132"/>
    </row>
    <row r="1036" spans="29:47" x14ac:dyDescent="0.2">
      <c r="AC1036" s="132"/>
      <c r="AD1036" s="132"/>
      <c r="AE1036" s="132"/>
      <c r="AF1036" s="132"/>
      <c r="AG1036" s="132"/>
      <c r="AH1036" s="132"/>
      <c r="AI1036" s="132"/>
      <c r="AJ1036" s="132"/>
      <c r="AK1036" s="132"/>
      <c r="AL1036" s="132"/>
      <c r="AM1036" s="132"/>
      <c r="AN1036" s="132"/>
      <c r="AO1036" s="132"/>
      <c r="AP1036" s="132"/>
      <c r="AQ1036" s="132"/>
      <c r="AR1036" s="132"/>
      <c r="AS1036" s="132"/>
      <c r="AT1036" s="132"/>
      <c r="AU1036" s="132"/>
    </row>
    <row r="1037" spans="29:47" x14ac:dyDescent="0.2">
      <c r="AC1037" s="132"/>
      <c r="AD1037" s="132"/>
      <c r="AE1037" s="132"/>
      <c r="AF1037" s="132"/>
      <c r="AG1037" s="132"/>
      <c r="AH1037" s="132"/>
      <c r="AI1037" s="132"/>
      <c r="AJ1037" s="132"/>
      <c r="AK1037" s="132"/>
      <c r="AL1037" s="132"/>
      <c r="AM1037" s="132"/>
      <c r="AN1037" s="132"/>
      <c r="AO1037" s="132"/>
      <c r="AP1037" s="132"/>
      <c r="AQ1037" s="132"/>
      <c r="AR1037" s="132"/>
      <c r="AS1037" s="132"/>
      <c r="AT1037" s="132"/>
      <c r="AU1037" s="132"/>
    </row>
    <row r="1038" spans="29:47" x14ac:dyDescent="0.2">
      <c r="AC1038" s="132"/>
      <c r="AD1038" s="132"/>
      <c r="AE1038" s="132"/>
      <c r="AF1038" s="132"/>
      <c r="AG1038" s="132"/>
      <c r="AH1038" s="132"/>
      <c r="AI1038" s="132"/>
      <c r="AJ1038" s="132"/>
      <c r="AK1038" s="132"/>
      <c r="AL1038" s="132"/>
      <c r="AM1038" s="132"/>
      <c r="AN1038" s="132"/>
      <c r="AO1038" s="132"/>
      <c r="AP1038" s="132"/>
      <c r="AQ1038" s="132"/>
      <c r="AR1038" s="132"/>
      <c r="AS1038" s="132"/>
      <c r="AT1038" s="132"/>
      <c r="AU1038" s="132"/>
    </row>
    <row r="1039" spans="29:47" x14ac:dyDescent="0.2">
      <c r="AC1039" s="132"/>
      <c r="AD1039" s="132"/>
      <c r="AE1039" s="132"/>
      <c r="AF1039" s="132"/>
      <c r="AG1039" s="132"/>
      <c r="AH1039" s="132"/>
      <c r="AI1039" s="132"/>
      <c r="AJ1039" s="132"/>
      <c r="AK1039" s="132"/>
      <c r="AL1039" s="132"/>
      <c r="AM1039" s="132"/>
      <c r="AN1039" s="132"/>
      <c r="AO1039" s="132"/>
      <c r="AP1039" s="132"/>
      <c r="AQ1039" s="132"/>
      <c r="AR1039" s="132"/>
      <c r="AS1039" s="132"/>
      <c r="AT1039" s="132"/>
      <c r="AU1039" s="132"/>
    </row>
    <row r="1040" spans="29:47" x14ac:dyDescent="0.2">
      <c r="AC1040" s="132"/>
      <c r="AD1040" s="132"/>
      <c r="AE1040" s="132"/>
      <c r="AF1040" s="132"/>
      <c r="AG1040" s="132"/>
      <c r="AH1040" s="132"/>
      <c r="AI1040" s="132"/>
      <c r="AJ1040" s="132"/>
      <c r="AK1040" s="132"/>
      <c r="AL1040" s="132"/>
      <c r="AM1040" s="132"/>
      <c r="AN1040" s="132"/>
      <c r="AO1040" s="132"/>
      <c r="AP1040" s="132"/>
      <c r="AQ1040" s="132"/>
      <c r="AR1040" s="132"/>
      <c r="AS1040" s="132"/>
      <c r="AT1040" s="132"/>
      <c r="AU1040" s="132"/>
    </row>
    <row r="1041" spans="29:47" x14ac:dyDescent="0.2">
      <c r="AC1041" s="132"/>
      <c r="AD1041" s="132"/>
      <c r="AE1041" s="132"/>
      <c r="AF1041" s="132"/>
      <c r="AG1041" s="132"/>
      <c r="AH1041" s="132"/>
      <c r="AI1041" s="132"/>
      <c r="AJ1041" s="132"/>
      <c r="AK1041" s="132"/>
      <c r="AL1041" s="132"/>
      <c r="AM1041" s="132"/>
      <c r="AN1041" s="132"/>
      <c r="AO1041" s="132"/>
      <c r="AP1041" s="132"/>
      <c r="AQ1041" s="132"/>
      <c r="AR1041" s="132"/>
      <c r="AS1041" s="132"/>
      <c r="AT1041" s="132"/>
      <c r="AU1041" s="132"/>
    </row>
    <row r="1042" spans="29:47" x14ac:dyDescent="0.2">
      <c r="AC1042" s="132"/>
      <c r="AD1042" s="132"/>
      <c r="AE1042" s="132"/>
      <c r="AF1042" s="132"/>
      <c r="AG1042" s="132"/>
      <c r="AH1042" s="132"/>
      <c r="AI1042" s="132"/>
      <c r="AJ1042" s="132"/>
      <c r="AK1042" s="132"/>
      <c r="AL1042" s="132"/>
      <c r="AM1042" s="132"/>
      <c r="AN1042" s="132"/>
      <c r="AO1042" s="132"/>
      <c r="AP1042" s="132"/>
      <c r="AQ1042" s="132"/>
      <c r="AR1042" s="132"/>
      <c r="AS1042" s="132"/>
      <c r="AT1042" s="132"/>
      <c r="AU1042" s="132"/>
    </row>
    <row r="1043" spans="29:47" x14ac:dyDescent="0.2">
      <c r="AC1043" s="132"/>
      <c r="AD1043" s="132"/>
      <c r="AE1043" s="132"/>
      <c r="AF1043" s="132"/>
      <c r="AG1043" s="132"/>
      <c r="AH1043" s="132"/>
      <c r="AI1043" s="132"/>
      <c r="AJ1043" s="132"/>
      <c r="AK1043" s="132"/>
      <c r="AL1043" s="132"/>
      <c r="AM1043" s="132"/>
      <c r="AN1043" s="132"/>
      <c r="AO1043" s="132"/>
      <c r="AP1043" s="132"/>
      <c r="AQ1043" s="132"/>
      <c r="AR1043" s="132"/>
      <c r="AS1043" s="132"/>
      <c r="AT1043" s="132"/>
      <c r="AU1043" s="132"/>
    </row>
    <row r="1044" spans="29:47" x14ac:dyDescent="0.2">
      <c r="AC1044" s="132"/>
      <c r="AD1044" s="132"/>
      <c r="AE1044" s="132"/>
      <c r="AF1044" s="132"/>
      <c r="AG1044" s="132"/>
      <c r="AH1044" s="132"/>
      <c r="AI1044" s="132"/>
      <c r="AJ1044" s="132"/>
      <c r="AK1044" s="132"/>
      <c r="AL1044" s="132"/>
      <c r="AM1044" s="132"/>
      <c r="AN1044" s="132"/>
      <c r="AO1044" s="132"/>
      <c r="AP1044" s="132"/>
      <c r="AQ1044" s="132"/>
      <c r="AR1044" s="132"/>
      <c r="AS1044" s="132"/>
      <c r="AT1044" s="132"/>
      <c r="AU1044" s="132"/>
    </row>
    <row r="1045" spans="29:47" x14ac:dyDescent="0.2">
      <c r="AC1045" s="132"/>
      <c r="AD1045" s="132"/>
      <c r="AE1045" s="132"/>
      <c r="AF1045" s="132"/>
      <c r="AG1045" s="132"/>
      <c r="AH1045" s="132"/>
      <c r="AI1045" s="132"/>
      <c r="AJ1045" s="132"/>
      <c r="AK1045" s="132"/>
      <c r="AL1045" s="132"/>
      <c r="AM1045" s="132"/>
      <c r="AN1045" s="132"/>
      <c r="AO1045" s="132"/>
      <c r="AP1045" s="132"/>
      <c r="AQ1045" s="132"/>
      <c r="AR1045" s="132"/>
      <c r="AS1045" s="132"/>
      <c r="AT1045" s="132"/>
      <c r="AU1045" s="132"/>
    </row>
    <row r="1046" spans="29:47" x14ac:dyDescent="0.2">
      <c r="AC1046" s="132"/>
      <c r="AD1046" s="132"/>
      <c r="AE1046" s="132"/>
      <c r="AF1046" s="132"/>
      <c r="AG1046" s="132"/>
      <c r="AH1046" s="132"/>
      <c r="AI1046" s="132"/>
      <c r="AJ1046" s="132"/>
      <c r="AK1046" s="132"/>
      <c r="AL1046" s="132"/>
      <c r="AM1046" s="132"/>
      <c r="AN1046" s="132"/>
      <c r="AO1046" s="132"/>
      <c r="AP1046" s="132"/>
      <c r="AQ1046" s="132"/>
      <c r="AR1046" s="132"/>
      <c r="AS1046" s="132"/>
      <c r="AT1046" s="132"/>
      <c r="AU1046" s="132"/>
    </row>
    <row r="1047" spans="29:47" x14ac:dyDescent="0.2">
      <c r="AC1047" s="132"/>
      <c r="AD1047" s="132"/>
      <c r="AE1047" s="132"/>
      <c r="AF1047" s="132"/>
      <c r="AG1047" s="132"/>
      <c r="AH1047" s="132"/>
      <c r="AI1047" s="132"/>
      <c r="AJ1047" s="132"/>
      <c r="AK1047" s="132"/>
      <c r="AL1047" s="132"/>
      <c r="AM1047" s="132"/>
      <c r="AN1047" s="132"/>
      <c r="AO1047" s="132"/>
      <c r="AP1047" s="132"/>
      <c r="AQ1047" s="132"/>
      <c r="AR1047" s="132"/>
      <c r="AS1047" s="132"/>
      <c r="AT1047" s="132"/>
      <c r="AU1047" s="132"/>
    </row>
    <row r="1048" spans="29:47" x14ac:dyDescent="0.2">
      <c r="AC1048" s="132"/>
      <c r="AD1048" s="132"/>
      <c r="AE1048" s="132"/>
      <c r="AF1048" s="132"/>
      <c r="AG1048" s="132"/>
      <c r="AH1048" s="132"/>
      <c r="AI1048" s="132"/>
      <c r="AJ1048" s="132"/>
      <c r="AK1048" s="132"/>
      <c r="AL1048" s="132"/>
      <c r="AM1048" s="132"/>
      <c r="AN1048" s="132"/>
      <c r="AO1048" s="132"/>
      <c r="AP1048" s="132"/>
      <c r="AQ1048" s="132"/>
      <c r="AR1048" s="132"/>
      <c r="AS1048" s="132"/>
      <c r="AT1048" s="132"/>
      <c r="AU1048" s="132"/>
    </row>
    <row r="1049" spans="29:47" x14ac:dyDescent="0.2">
      <c r="AC1049" s="132"/>
      <c r="AD1049" s="132"/>
      <c r="AE1049" s="132"/>
      <c r="AF1049" s="132"/>
      <c r="AG1049" s="132"/>
      <c r="AH1049" s="132"/>
      <c r="AI1049" s="132"/>
      <c r="AJ1049" s="132"/>
      <c r="AK1049" s="132"/>
      <c r="AL1049" s="132"/>
      <c r="AM1049" s="132"/>
      <c r="AN1049" s="132"/>
      <c r="AO1049" s="132"/>
      <c r="AP1049" s="132"/>
      <c r="AQ1049" s="132"/>
      <c r="AR1049" s="132"/>
      <c r="AS1049" s="132"/>
      <c r="AT1049" s="132"/>
      <c r="AU1049" s="132"/>
    </row>
    <row r="1050" spans="29:47" x14ac:dyDescent="0.2">
      <c r="AC1050" s="132"/>
      <c r="AD1050" s="132"/>
      <c r="AE1050" s="132"/>
      <c r="AF1050" s="132"/>
      <c r="AG1050" s="132"/>
      <c r="AH1050" s="132"/>
      <c r="AI1050" s="132"/>
      <c r="AJ1050" s="132"/>
      <c r="AK1050" s="132"/>
      <c r="AL1050" s="132"/>
      <c r="AM1050" s="132"/>
      <c r="AN1050" s="132"/>
      <c r="AO1050" s="132"/>
      <c r="AP1050" s="132"/>
      <c r="AQ1050" s="132"/>
      <c r="AR1050" s="132"/>
      <c r="AS1050" s="132"/>
      <c r="AT1050" s="132"/>
      <c r="AU1050" s="132"/>
    </row>
    <row r="1051" spans="29:47" x14ac:dyDescent="0.2">
      <c r="AC1051" s="132"/>
      <c r="AD1051" s="132"/>
      <c r="AE1051" s="132"/>
      <c r="AF1051" s="132"/>
      <c r="AG1051" s="132"/>
      <c r="AH1051" s="132"/>
      <c r="AI1051" s="132"/>
      <c r="AJ1051" s="132"/>
      <c r="AK1051" s="132"/>
      <c r="AL1051" s="132"/>
      <c r="AM1051" s="132"/>
      <c r="AN1051" s="132"/>
      <c r="AO1051" s="132"/>
      <c r="AP1051" s="132"/>
      <c r="AQ1051" s="132"/>
      <c r="AR1051" s="132"/>
      <c r="AS1051" s="132"/>
      <c r="AT1051" s="132"/>
      <c r="AU1051" s="132"/>
    </row>
    <row r="1052" spans="29:47" x14ac:dyDescent="0.2">
      <c r="AC1052" s="132"/>
      <c r="AD1052" s="132"/>
      <c r="AE1052" s="132"/>
      <c r="AF1052" s="132"/>
      <c r="AG1052" s="132"/>
      <c r="AH1052" s="132"/>
      <c r="AI1052" s="132"/>
      <c r="AJ1052" s="132"/>
      <c r="AK1052" s="132"/>
      <c r="AL1052" s="132"/>
      <c r="AM1052" s="132"/>
      <c r="AN1052" s="132"/>
      <c r="AO1052" s="132"/>
      <c r="AP1052" s="132"/>
      <c r="AQ1052" s="132"/>
      <c r="AR1052" s="132"/>
      <c r="AS1052" s="132"/>
      <c r="AT1052" s="132"/>
      <c r="AU1052" s="132"/>
    </row>
    <row r="1053" spans="29:47" x14ac:dyDescent="0.2">
      <c r="AC1053" s="132"/>
      <c r="AD1053" s="132"/>
      <c r="AE1053" s="132"/>
      <c r="AF1053" s="132"/>
      <c r="AG1053" s="132"/>
      <c r="AH1053" s="132"/>
      <c r="AI1053" s="132"/>
      <c r="AJ1053" s="132"/>
      <c r="AK1053" s="132"/>
      <c r="AL1053" s="132"/>
      <c r="AM1053" s="132"/>
      <c r="AN1053" s="132"/>
      <c r="AO1053" s="132"/>
      <c r="AP1053" s="132"/>
      <c r="AQ1053" s="132"/>
      <c r="AR1053" s="132"/>
      <c r="AS1053" s="132"/>
      <c r="AT1053" s="132"/>
      <c r="AU1053" s="132"/>
    </row>
    <row r="1054" spans="29:47" x14ac:dyDescent="0.2">
      <c r="AC1054" s="132"/>
      <c r="AD1054" s="132"/>
      <c r="AE1054" s="132"/>
      <c r="AF1054" s="132"/>
      <c r="AG1054" s="132"/>
      <c r="AH1054" s="132"/>
      <c r="AI1054" s="132"/>
      <c r="AJ1054" s="132"/>
      <c r="AK1054" s="132"/>
      <c r="AL1054" s="132"/>
      <c r="AM1054" s="132"/>
      <c r="AN1054" s="132"/>
      <c r="AO1054" s="132"/>
      <c r="AP1054" s="132"/>
      <c r="AQ1054" s="132"/>
      <c r="AR1054" s="132"/>
      <c r="AS1054" s="132"/>
      <c r="AT1054" s="132"/>
      <c r="AU1054" s="132"/>
    </row>
    <row r="1055" spans="29:47" x14ac:dyDescent="0.2">
      <c r="AC1055" s="132"/>
      <c r="AD1055" s="132"/>
      <c r="AE1055" s="132"/>
      <c r="AF1055" s="132"/>
      <c r="AG1055" s="132"/>
      <c r="AH1055" s="132"/>
      <c r="AI1055" s="132"/>
      <c r="AJ1055" s="132"/>
      <c r="AK1055" s="132"/>
      <c r="AL1055" s="132"/>
      <c r="AM1055" s="132"/>
      <c r="AN1055" s="132"/>
      <c r="AO1055" s="132"/>
      <c r="AP1055" s="132"/>
      <c r="AQ1055" s="132"/>
      <c r="AR1055" s="132"/>
      <c r="AS1055" s="132"/>
      <c r="AT1055" s="132"/>
      <c r="AU1055" s="132"/>
    </row>
    <row r="1056" spans="29:47" x14ac:dyDescent="0.2">
      <c r="AC1056" s="132"/>
      <c r="AD1056" s="132"/>
      <c r="AE1056" s="132"/>
      <c r="AF1056" s="132"/>
      <c r="AG1056" s="132"/>
      <c r="AH1056" s="132"/>
      <c r="AI1056" s="132"/>
      <c r="AJ1056" s="132"/>
      <c r="AK1056" s="132"/>
      <c r="AL1056" s="132"/>
      <c r="AM1056" s="132"/>
      <c r="AN1056" s="132"/>
      <c r="AO1056" s="132"/>
      <c r="AP1056" s="132"/>
      <c r="AQ1056" s="132"/>
      <c r="AR1056" s="132"/>
      <c r="AS1056" s="132"/>
      <c r="AT1056" s="132"/>
      <c r="AU1056" s="132"/>
    </row>
    <row r="1057" spans="29:47" x14ac:dyDescent="0.2">
      <c r="AC1057" s="132"/>
      <c r="AD1057" s="132"/>
      <c r="AE1057" s="132"/>
      <c r="AF1057" s="132"/>
      <c r="AG1057" s="132"/>
      <c r="AH1057" s="132"/>
      <c r="AI1057" s="132"/>
      <c r="AJ1057" s="132"/>
      <c r="AK1057" s="132"/>
      <c r="AL1057" s="132"/>
      <c r="AM1057" s="132"/>
      <c r="AN1057" s="132"/>
      <c r="AO1057" s="132"/>
      <c r="AP1057" s="132"/>
      <c r="AQ1057" s="132"/>
      <c r="AR1057" s="132"/>
      <c r="AS1057" s="132"/>
      <c r="AT1057" s="132"/>
      <c r="AU1057" s="132"/>
    </row>
    <row r="1058" spans="29:47" x14ac:dyDescent="0.2">
      <c r="AC1058" s="132"/>
      <c r="AD1058" s="132"/>
      <c r="AE1058" s="132"/>
      <c r="AF1058" s="132"/>
      <c r="AG1058" s="132"/>
      <c r="AH1058" s="132"/>
      <c r="AI1058" s="132"/>
      <c r="AJ1058" s="132"/>
      <c r="AK1058" s="132"/>
      <c r="AL1058" s="132"/>
      <c r="AM1058" s="132"/>
      <c r="AN1058" s="132"/>
      <c r="AO1058" s="132"/>
      <c r="AP1058" s="132"/>
      <c r="AQ1058" s="132"/>
      <c r="AR1058" s="132"/>
      <c r="AS1058" s="132"/>
      <c r="AT1058" s="132"/>
      <c r="AU1058" s="132"/>
    </row>
    <row r="1059" spans="29:47" x14ac:dyDescent="0.2">
      <c r="AC1059" s="132"/>
      <c r="AD1059" s="132"/>
      <c r="AE1059" s="132"/>
      <c r="AF1059" s="132"/>
      <c r="AG1059" s="132"/>
      <c r="AH1059" s="132"/>
      <c r="AI1059" s="132"/>
      <c r="AJ1059" s="132"/>
      <c r="AK1059" s="132"/>
      <c r="AL1059" s="132"/>
      <c r="AM1059" s="132"/>
      <c r="AN1059" s="132"/>
      <c r="AO1059" s="132"/>
      <c r="AP1059" s="132"/>
      <c r="AQ1059" s="132"/>
      <c r="AR1059" s="132"/>
      <c r="AS1059" s="132"/>
      <c r="AT1059" s="132"/>
      <c r="AU1059" s="132"/>
    </row>
    <row r="1060" spans="29:47" x14ac:dyDescent="0.2">
      <c r="AC1060" s="132"/>
      <c r="AD1060" s="132"/>
      <c r="AE1060" s="132"/>
      <c r="AF1060" s="132"/>
      <c r="AG1060" s="132"/>
      <c r="AH1060" s="132"/>
      <c r="AI1060" s="132"/>
      <c r="AJ1060" s="132"/>
      <c r="AK1060" s="132"/>
      <c r="AL1060" s="132"/>
      <c r="AM1060" s="132"/>
      <c r="AN1060" s="132"/>
      <c r="AO1060" s="132"/>
      <c r="AP1060" s="132"/>
      <c r="AQ1060" s="132"/>
      <c r="AR1060" s="132"/>
      <c r="AS1060" s="132"/>
      <c r="AT1060" s="132"/>
      <c r="AU1060" s="132"/>
    </row>
    <row r="1061" spans="29:47" x14ac:dyDescent="0.2">
      <c r="AC1061" s="132"/>
      <c r="AD1061" s="132"/>
      <c r="AE1061" s="132"/>
      <c r="AF1061" s="132"/>
      <c r="AG1061" s="132"/>
      <c r="AH1061" s="132"/>
      <c r="AI1061" s="132"/>
      <c r="AJ1061" s="132"/>
      <c r="AK1061" s="132"/>
      <c r="AL1061" s="132"/>
      <c r="AM1061" s="132"/>
      <c r="AN1061" s="132"/>
      <c r="AO1061" s="132"/>
      <c r="AP1061" s="132"/>
      <c r="AQ1061" s="132"/>
      <c r="AR1061" s="132"/>
      <c r="AS1061" s="132"/>
      <c r="AT1061" s="132"/>
      <c r="AU1061" s="132"/>
    </row>
    <row r="1062" spans="29:47" x14ac:dyDescent="0.2">
      <c r="AC1062" s="132"/>
      <c r="AD1062" s="132"/>
      <c r="AE1062" s="132"/>
      <c r="AF1062" s="132"/>
      <c r="AG1062" s="132"/>
      <c r="AH1062" s="132"/>
      <c r="AI1062" s="132"/>
      <c r="AJ1062" s="132"/>
      <c r="AK1062" s="132"/>
      <c r="AL1062" s="132"/>
      <c r="AM1062" s="132"/>
      <c r="AN1062" s="132"/>
      <c r="AO1062" s="132"/>
      <c r="AP1062" s="132"/>
      <c r="AQ1062" s="132"/>
      <c r="AR1062" s="132"/>
      <c r="AS1062" s="132"/>
      <c r="AT1062" s="132"/>
      <c r="AU1062" s="132"/>
    </row>
    <row r="1063" spans="29:47" x14ac:dyDescent="0.2">
      <c r="AC1063" s="132"/>
      <c r="AD1063" s="132"/>
      <c r="AE1063" s="132"/>
      <c r="AF1063" s="132"/>
      <c r="AG1063" s="132"/>
      <c r="AH1063" s="132"/>
      <c r="AI1063" s="132"/>
      <c r="AJ1063" s="132"/>
      <c r="AK1063" s="132"/>
      <c r="AL1063" s="132"/>
      <c r="AM1063" s="132"/>
      <c r="AN1063" s="132"/>
      <c r="AO1063" s="132"/>
      <c r="AP1063" s="132"/>
      <c r="AQ1063" s="132"/>
      <c r="AR1063" s="132"/>
      <c r="AS1063" s="132"/>
      <c r="AT1063" s="132"/>
      <c r="AU1063" s="132"/>
    </row>
    <row r="1064" spans="29:47" x14ac:dyDescent="0.2">
      <c r="AC1064" s="132"/>
      <c r="AD1064" s="132"/>
      <c r="AE1064" s="132"/>
      <c r="AF1064" s="132"/>
      <c r="AG1064" s="132"/>
      <c r="AH1064" s="132"/>
      <c r="AI1064" s="132"/>
      <c r="AJ1064" s="132"/>
      <c r="AK1064" s="132"/>
      <c r="AL1064" s="132"/>
      <c r="AM1064" s="132"/>
      <c r="AN1064" s="132"/>
      <c r="AO1064" s="132"/>
      <c r="AP1064" s="132"/>
      <c r="AQ1064" s="132"/>
      <c r="AR1064" s="132"/>
      <c r="AS1064" s="132"/>
      <c r="AT1064" s="132"/>
      <c r="AU1064" s="132"/>
    </row>
    <row r="1065" spans="29:47" x14ac:dyDescent="0.2">
      <c r="AC1065" s="132"/>
      <c r="AD1065" s="132"/>
      <c r="AE1065" s="132"/>
      <c r="AF1065" s="132"/>
      <c r="AG1065" s="132"/>
      <c r="AH1065" s="132"/>
      <c r="AI1065" s="132"/>
      <c r="AJ1065" s="132"/>
      <c r="AK1065" s="132"/>
      <c r="AL1065" s="132"/>
      <c r="AM1065" s="132"/>
      <c r="AN1065" s="132"/>
      <c r="AO1065" s="132"/>
      <c r="AP1065" s="132"/>
      <c r="AQ1065" s="132"/>
      <c r="AR1065" s="132"/>
      <c r="AS1065" s="132"/>
      <c r="AT1065" s="132"/>
      <c r="AU1065" s="132"/>
    </row>
    <row r="1066" spans="29:47" x14ac:dyDescent="0.2">
      <c r="AC1066" s="132"/>
      <c r="AD1066" s="132"/>
      <c r="AE1066" s="132"/>
      <c r="AF1066" s="132"/>
      <c r="AG1066" s="132"/>
      <c r="AH1066" s="132"/>
      <c r="AI1066" s="132"/>
      <c r="AJ1066" s="132"/>
      <c r="AK1066" s="132"/>
      <c r="AL1066" s="132"/>
      <c r="AM1066" s="132"/>
      <c r="AN1066" s="132"/>
      <c r="AO1066" s="132"/>
      <c r="AP1066" s="132"/>
      <c r="AQ1066" s="132"/>
      <c r="AR1066" s="132"/>
      <c r="AS1066" s="132"/>
      <c r="AT1066" s="132"/>
      <c r="AU1066" s="132"/>
    </row>
    <row r="1067" spans="29:47" x14ac:dyDescent="0.2">
      <c r="AC1067" s="132"/>
      <c r="AD1067" s="132"/>
      <c r="AE1067" s="132"/>
      <c r="AF1067" s="132"/>
      <c r="AG1067" s="132"/>
      <c r="AH1067" s="132"/>
      <c r="AI1067" s="132"/>
      <c r="AJ1067" s="132"/>
      <c r="AK1067" s="132"/>
      <c r="AL1067" s="132"/>
      <c r="AM1067" s="132"/>
      <c r="AN1067" s="132"/>
      <c r="AO1067" s="132"/>
      <c r="AP1067" s="132"/>
      <c r="AQ1067" s="132"/>
      <c r="AR1067" s="132"/>
      <c r="AS1067" s="132"/>
      <c r="AT1067" s="132"/>
      <c r="AU1067" s="132"/>
    </row>
    <row r="1068" spans="29:47" x14ac:dyDescent="0.2">
      <c r="AC1068" s="132"/>
      <c r="AD1068" s="132"/>
      <c r="AE1068" s="132"/>
      <c r="AF1068" s="132"/>
      <c r="AG1068" s="132"/>
      <c r="AH1068" s="132"/>
      <c r="AI1068" s="132"/>
      <c r="AJ1068" s="132"/>
      <c r="AK1068" s="132"/>
      <c r="AL1068" s="132"/>
      <c r="AM1068" s="132"/>
      <c r="AN1068" s="132"/>
      <c r="AO1068" s="132"/>
      <c r="AP1068" s="132"/>
      <c r="AQ1068" s="132"/>
      <c r="AR1068" s="132"/>
      <c r="AS1068" s="132"/>
      <c r="AT1068" s="132"/>
      <c r="AU1068" s="132"/>
    </row>
    <row r="1069" spans="29:47" x14ac:dyDescent="0.2">
      <c r="AC1069" s="132"/>
      <c r="AD1069" s="132"/>
      <c r="AE1069" s="132"/>
      <c r="AF1069" s="132"/>
      <c r="AG1069" s="132"/>
      <c r="AH1069" s="132"/>
      <c r="AI1069" s="132"/>
      <c r="AJ1069" s="132"/>
      <c r="AK1069" s="132"/>
      <c r="AL1069" s="132"/>
      <c r="AM1069" s="132"/>
      <c r="AN1069" s="132"/>
      <c r="AO1069" s="132"/>
      <c r="AP1069" s="132"/>
      <c r="AQ1069" s="132"/>
      <c r="AR1069" s="132"/>
      <c r="AS1069" s="132"/>
      <c r="AT1069" s="132"/>
      <c r="AU1069" s="132"/>
    </row>
    <row r="1070" spans="29:47" x14ac:dyDescent="0.2">
      <c r="AC1070" s="132"/>
      <c r="AD1070" s="132"/>
      <c r="AE1070" s="132"/>
      <c r="AF1070" s="132"/>
      <c r="AG1070" s="132"/>
      <c r="AH1070" s="132"/>
      <c r="AI1070" s="132"/>
      <c r="AJ1070" s="132"/>
      <c r="AK1070" s="132"/>
      <c r="AL1070" s="132"/>
      <c r="AM1070" s="132"/>
      <c r="AN1070" s="132"/>
      <c r="AO1070" s="132"/>
      <c r="AP1070" s="132"/>
      <c r="AQ1070" s="132"/>
      <c r="AR1070" s="132"/>
      <c r="AS1070" s="132"/>
      <c r="AT1070" s="132"/>
      <c r="AU1070" s="132"/>
    </row>
    <row r="1071" spans="29:47" x14ac:dyDescent="0.2">
      <c r="AC1071" s="132"/>
      <c r="AD1071" s="132"/>
      <c r="AE1071" s="132"/>
      <c r="AF1071" s="132"/>
      <c r="AG1071" s="132"/>
      <c r="AH1071" s="132"/>
      <c r="AI1071" s="132"/>
      <c r="AJ1071" s="132"/>
      <c r="AK1071" s="132"/>
      <c r="AL1071" s="132"/>
      <c r="AM1071" s="132"/>
      <c r="AN1071" s="132"/>
      <c r="AO1071" s="132"/>
      <c r="AP1071" s="132"/>
      <c r="AQ1071" s="132"/>
      <c r="AR1071" s="132"/>
      <c r="AS1071" s="132"/>
      <c r="AT1071" s="132"/>
      <c r="AU1071" s="132"/>
    </row>
    <row r="1072" spans="29:47" x14ac:dyDescent="0.2">
      <c r="AC1072" s="132"/>
      <c r="AD1072" s="132"/>
      <c r="AE1072" s="132"/>
      <c r="AF1072" s="132"/>
      <c r="AG1072" s="132"/>
      <c r="AH1072" s="132"/>
      <c r="AI1072" s="132"/>
      <c r="AJ1072" s="132"/>
      <c r="AK1072" s="132"/>
      <c r="AL1072" s="132"/>
      <c r="AM1072" s="132"/>
      <c r="AN1072" s="132"/>
      <c r="AO1072" s="132"/>
      <c r="AP1072" s="132"/>
      <c r="AQ1072" s="132"/>
      <c r="AR1072" s="132"/>
      <c r="AS1072" s="132"/>
      <c r="AT1072" s="132"/>
      <c r="AU1072" s="132"/>
    </row>
    <row r="1073" spans="29:47" x14ac:dyDescent="0.2">
      <c r="AC1073" s="132"/>
      <c r="AD1073" s="132"/>
      <c r="AE1073" s="132"/>
      <c r="AF1073" s="132"/>
      <c r="AG1073" s="132"/>
      <c r="AH1073" s="132"/>
      <c r="AI1073" s="132"/>
      <c r="AJ1073" s="132"/>
      <c r="AK1073" s="132"/>
      <c r="AL1073" s="132"/>
      <c r="AM1073" s="132"/>
      <c r="AN1073" s="132"/>
      <c r="AO1073" s="132"/>
      <c r="AP1073" s="132"/>
      <c r="AQ1073" s="132"/>
      <c r="AR1073" s="132"/>
      <c r="AS1073" s="132"/>
      <c r="AT1073" s="132"/>
      <c r="AU1073" s="132"/>
    </row>
    <row r="1074" spans="29:47" x14ac:dyDescent="0.2">
      <c r="AC1074" s="132"/>
      <c r="AD1074" s="132"/>
      <c r="AE1074" s="132"/>
      <c r="AF1074" s="132"/>
      <c r="AG1074" s="132"/>
      <c r="AH1074" s="132"/>
      <c r="AI1074" s="132"/>
      <c r="AJ1074" s="132"/>
      <c r="AK1074" s="132"/>
      <c r="AL1074" s="132"/>
      <c r="AM1074" s="132"/>
      <c r="AN1074" s="132"/>
      <c r="AO1074" s="132"/>
      <c r="AP1074" s="132"/>
      <c r="AQ1074" s="132"/>
      <c r="AR1074" s="132"/>
      <c r="AS1074" s="132"/>
      <c r="AT1074" s="132"/>
      <c r="AU1074" s="132"/>
    </row>
    <row r="1075" spans="29:47" x14ac:dyDescent="0.2">
      <c r="AC1075" s="132"/>
      <c r="AD1075" s="132"/>
      <c r="AE1075" s="132"/>
      <c r="AF1075" s="132"/>
      <c r="AG1075" s="132"/>
      <c r="AH1075" s="132"/>
      <c r="AI1075" s="132"/>
      <c r="AJ1075" s="132"/>
      <c r="AK1075" s="132"/>
      <c r="AL1075" s="132"/>
      <c r="AM1075" s="132"/>
      <c r="AN1075" s="132"/>
      <c r="AO1075" s="132"/>
      <c r="AP1075" s="132"/>
      <c r="AQ1075" s="132"/>
      <c r="AR1075" s="132"/>
      <c r="AS1075" s="132"/>
      <c r="AT1075" s="132"/>
      <c r="AU1075" s="132"/>
    </row>
    <row r="1076" spans="29:47" x14ac:dyDescent="0.2">
      <c r="AC1076" s="132"/>
      <c r="AD1076" s="132"/>
      <c r="AE1076" s="132"/>
      <c r="AF1076" s="132"/>
      <c r="AG1076" s="132"/>
      <c r="AH1076" s="132"/>
      <c r="AI1076" s="132"/>
      <c r="AJ1076" s="132"/>
      <c r="AK1076" s="132"/>
      <c r="AL1076" s="132"/>
      <c r="AM1076" s="132"/>
      <c r="AN1076" s="132"/>
      <c r="AO1076" s="132"/>
      <c r="AP1076" s="132"/>
      <c r="AQ1076" s="132"/>
      <c r="AR1076" s="132"/>
      <c r="AS1076" s="132"/>
      <c r="AT1076" s="132"/>
      <c r="AU1076" s="132"/>
    </row>
    <row r="1077" spans="29:47" x14ac:dyDescent="0.2">
      <c r="AC1077" s="132"/>
      <c r="AD1077" s="132"/>
      <c r="AE1077" s="132"/>
      <c r="AF1077" s="132"/>
      <c r="AG1077" s="132"/>
      <c r="AH1077" s="132"/>
      <c r="AI1077" s="132"/>
      <c r="AJ1077" s="132"/>
      <c r="AK1077" s="132"/>
      <c r="AL1077" s="132"/>
      <c r="AM1077" s="132"/>
      <c r="AN1077" s="132"/>
      <c r="AO1077" s="132"/>
      <c r="AP1077" s="132"/>
      <c r="AQ1077" s="132"/>
      <c r="AR1077" s="132"/>
      <c r="AS1077" s="132"/>
      <c r="AT1077" s="132"/>
      <c r="AU1077" s="132"/>
    </row>
    <row r="1078" spans="29:47" x14ac:dyDescent="0.2">
      <c r="AC1078" s="132"/>
      <c r="AD1078" s="132"/>
      <c r="AE1078" s="132"/>
      <c r="AF1078" s="132"/>
      <c r="AG1078" s="132"/>
      <c r="AH1078" s="132"/>
      <c r="AI1078" s="132"/>
      <c r="AJ1078" s="132"/>
      <c r="AK1078" s="132"/>
      <c r="AL1078" s="132"/>
      <c r="AM1078" s="132"/>
      <c r="AN1078" s="132"/>
      <c r="AO1078" s="132"/>
      <c r="AP1078" s="132"/>
      <c r="AQ1078" s="132"/>
      <c r="AR1078" s="132"/>
      <c r="AS1078" s="132"/>
      <c r="AT1078" s="132"/>
      <c r="AU1078" s="132"/>
    </row>
    <row r="1079" spans="29:47" x14ac:dyDescent="0.2">
      <c r="AC1079" s="132"/>
      <c r="AD1079" s="132"/>
      <c r="AE1079" s="132"/>
      <c r="AF1079" s="132"/>
      <c r="AG1079" s="132"/>
      <c r="AH1079" s="132"/>
      <c r="AI1079" s="132"/>
      <c r="AJ1079" s="132"/>
      <c r="AK1079" s="132"/>
      <c r="AL1079" s="132"/>
      <c r="AM1079" s="132"/>
      <c r="AN1079" s="132"/>
      <c r="AO1079" s="132"/>
      <c r="AP1079" s="132"/>
      <c r="AQ1079" s="132"/>
      <c r="AR1079" s="132"/>
      <c r="AS1079" s="132"/>
      <c r="AT1079" s="132"/>
      <c r="AU1079" s="132"/>
    </row>
    <row r="1080" spans="29:47" x14ac:dyDescent="0.2">
      <c r="AC1080" s="132"/>
      <c r="AD1080" s="132"/>
      <c r="AE1080" s="132"/>
      <c r="AF1080" s="132"/>
      <c r="AG1080" s="132"/>
      <c r="AH1080" s="132"/>
      <c r="AI1080" s="132"/>
      <c r="AJ1080" s="132"/>
      <c r="AK1080" s="132"/>
      <c r="AL1080" s="132"/>
      <c r="AM1080" s="132"/>
      <c r="AN1080" s="132"/>
      <c r="AO1080" s="132"/>
      <c r="AP1080" s="132"/>
      <c r="AQ1080" s="132"/>
      <c r="AR1080" s="132"/>
      <c r="AS1080" s="132"/>
      <c r="AT1080" s="132"/>
      <c r="AU1080" s="132"/>
    </row>
    <row r="1081" spans="29:47" x14ac:dyDescent="0.2"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132"/>
      <c r="AR1081" s="132"/>
      <c r="AS1081" s="132"/>
      <c r="AT1081" s="132"/>
      <c r="AU1081" s="132"/>
    </row>
    <row r="1082" spans="29:47" x14ac:dyDescent="0.2">
      <c r="AC1082" s="132"/>
      <c r="AD1082" s="132"/>
      <c r="AE1082" s="132"/>
      <c r="AF1082" s="132"/>
      <c r="AG1082" s="132"/>
      <c r="AH1082" s="132"/>
      <c r="AI1082" s="132"/>
      <c r="AJ1082" s="132"/>
      <c r="AK1082" s="132"/>
      <c r="AL1082" s="132"/>
      <c r="AM1082" s="132"/>
      <c r="AN1082" s="132"/>
      <c r="AO1082" s="132"/>
      <c r="AP1082" s="132"/>
      <c r="AQ1082" s="132"/>
      <c r="AR1082" s="132"/>
      <c r="AS1082" s="132"/>
      <c r="AT1082" s="132"/>
      <c r="AU1082" s="132"/>
    </row>
    <row r="1083" spans="29:47" x14ac:dyDescent="0.2">
      <c r="AC1083" s="132"/>
      <c r="AD1083" s="132"/>
      <c r="AE1083" s="132"/>
      <c r="AF1083" s="132"/>
      <c r="AG1083" s="132"/>
      <c r="AH1083" s="132"/>
      <c r="AI1083" s="132"/>
      <c r="AJ1083" s="132"/>
      <c r="AK1083" s="132"/>
      <c r="AL1083" s="132"/>
      <c r="AM1083" s="132"/>
      <c r="AN1083" s="132"/>
      <c r="AO1083" s="132"/>
      <c r="AP1083" s="132"/>
      <c r="AQ1083" s="132"/>
      <c r="AR1083" s="132"/>
      <c r="AS1083" s="132"/>
      <c r="AT1083" s="132"/>
      <c r="AU1083" s="132"/>
    </row>
    <row r="1084" spans="29:47" x14ac:dyDescent="0.2">
      <c r="AC1084" s="132"/>
      <c r="AD1084" s="132"/>
      <c r="AE1084" s="132"/>
      <c r="AF1084" s="132"/>
      <c r="AG1084" s="132"/>
      <c r="AH1084" s="132"/>
      <c r="AI1084" s="132"/>
      <c r="AJ1084" s="132"/>
      <c r="AK1084" s="132"/>
      <c r="AL1084" s="132"/>
      <c r="AM1084" s="132"/>
      <c r="AN1084" s="132"/>
      <c r="AO1084" s="132"/>
      <c r="AP1084" s="132"/>
      <c r="AQ1084" s="132"/>
      <c r="AR1084" s="132"/>
      <c r="AS1084" s="132"/>
      <c r="AT1084" s="132"/>
      <c r="AU1084" s="132"/>
    </row>
    <row r="1085" spans="29:47" x14ac:dyDescent="0.2">
      <c r="AC1085" s="132"/>
      <c r="AD1085" s="132"/>
      <c r="AE1085" s="132"/>
      <c r="AF1085" s="132"/>
      <c r="AG1085" s="132"/>
      <c r="AH1085" s="132"/>
      <c r="AI1085" s="132"/>
      <c r="AJ1085" s="132"/>
      <c r="AK1085" s="132"/>
      <c r="AL1085" s="132"/>
      <c r="AM1085" s="132"/>
      <c r="AN1085" s="132"/>
      <c r="AO1085" s="132"/>
      <c r="AP1085" s="132"/>
      <c r="AQ1085" s="132"/>
      <c r="AR1085" s="132"/>
      <c r="AS1085" s="132"/>
      <c r="AT1085" s="132"/>
      <c r="AU1085" s="132"/>
    </row>
    <row r="1086" spans="29:47" x14ac:dyDescent="0.2">
      <c r="AC1086" s="132"/>
      <c r="AD1086" s="132"/>
      <c r="AE1086" s="132"/>
      <c r="AF1086" s="132"/>
      <c r="AG1086" s="132"/>
      <c r="AH1086" s="132"/>
      <c r="AI1086" s="132"/>
      <c r="AJ1086" s="132"/>
      <c r="AK1086" s="132"/>
      <c r="AL1086" s="132"/>
      <c r="AM1086" s="132"/>
      <c r="AN1086" s="132"/>
      <c r="AO1086" s="132"/>
      <c r="AP1086" s="132"/>
      <c r="AQ1086" s="132"/>
      <c r="AR1086" s="132"/>
      <c r="AS1086" s="132"/>
      <c r="AT1086" s="132"/>
      <c r="AU1086" s="132"/>
    </row>
    <row r="1087" spans="29:47" x14ac:dyDescent="0.2">
      <c r="AC1087" s="132"/>
      <c r="AD1087" s="132"/>
      <c r="AE1087" s="132"/>
      <c r="AF1087" s="132"/>
      <c r="AG1087" s="132"/>
      <c r="AH1087" s="132"/>
      <c r="AI1087" s="132"/>
      <c r="AJ1087" s="132"/>
      <c r="AK1087" s="132"/>
      <c r="AL1087" s="132"/>
      <c r="AM1087" s="132"/>
      <c r="AN1087" s="132"/>
      <c r="AO1087" s="132"/>
      <c r="AP1087" s="132"/>
      <c r="AQ1087" s="132"/>
      <c r="AR1087" s="132"/>
      <c r="AS1087" s="132"/>
      <c r="AT1087" s="132"/>
      <c r="AU1087" s="132"/>
    </row>
    <row r="1088" spans="29:47" x14ac:dyDescent="0.2">
      <c r="AC1088" s="132"/>
      <c r="AD1088" s="132"/>
      <c r="AE1088" s="132"/>
      <c r="AF1088" s="132"/>
      <c r="AG1088" s="132"/>
      <c r="AH1088" s="132"/>
      <c r="AI1088" s="132"/>
      <c r="AJ1088" s="132"/>
      <c r="AK1088" s="132"/>
      <c r="AL1088" s="132"/>
      <c r="AM1088" s="132"/>
      <c r="AN1088" s="132"/>
      <c r="AO1088" s="132"/>
      <c r="AP1088" s="132"/>
      <c r="AQ1088" s="132"/>
      <c r="AR1088" s="132"/>
      <c r="AS1088" s="132"/>
      <c r="AT1088" s="132"/>
      <c r="AU1088" s="132"/>
    </row>
    <row r="1089" spans="29:47" x14ac:dyDescent="0.2">
      <c r="AC1089" s="132"/>
      <c r="AD1089" s="132"/>
      <c r="AE1089" s="132"/>
      <c r="AF1089" s="132"/>
      <c r="AG1089" s="132"/>
      <c r="AH1089" s="132"/>
      <c r="AI1089" s="132"/>
      <c r="AJ1089" s="132"/>
      <c r="AK1089" s="132"/>
      <c r="AL1089" s="132"/>
      <c r="AM1089" s="132"/>
      <c r="AN1089" s="132"/>
      <c r="AO1089" s="132"/>
      <c r="AP1089" s="132"/>
      <c r="AQ1089" s="132"/>
      <c r="AR1089" s="132"/>
      <c r="AS1089" s="132"/>
      <c r="AT1089" s="132"/>
      <c r="AU1089" s="132"/>
    </row>
    <row r="1090" spans="29:47" x14ac:dyDescent="0.2">
      <c r="AC1090" s="132"/>
      <c r="AD1090" s="132"/>
      <c r="AE1090" s="132"/>
      <c r="AF1090" s="132"/>
      <c r="AG1090" s="132"/>
      <c r="AH1090" s="132"/>
      <c r="AI1090" s="132"/>
      <c r="AJ1090" s="132"/>
      <c r="AK1090" s="132"/>
      <c r="AL1090" s="132"/>
      <c r="AM1090" s="132"/>
      <c r="AN1090" s="132"/>
      <c r="AO1090" s="132"/>
      <c r="AP1090" s="132"/>
      <c r="AQ1090" s="132"/>
      <c r="AR1090" s="132"/>
      <c r="AS1090" s="132"/>
      <c r="AT1090" s="132"/>
      <c r="AU1090" s="132"/>
    </row>
    <row r="1091" spans="29:47" x14ac:dyDescent="0.2">
      <c r="AC1091" s="132"/>
      <c r="AD1091" s="132"/>
      <c r="AE1091" s="132"/>
      <c r="AF1091" s="132"/>
      <c r="AG1091" s="132"/>
      <c r="AH1091" s="132"/>
      <c r="AI1091" s="132"/>
      <c r="AJ1091" s="132"/>
      <c r="AK1091" s="132"/>
      <c r="AL1091" s="132"/>
      <c r="AM1091" s="132"/>
      <c r="AN1091" s="132"/>
      <c r="AO1091" s="132"/>
      <c r="AP1091" s="132"/>
      <c r="AQ1091" s="132"/>
      <c r="AR1091" s="132"/>
      <c r="AS1091" s="132"/>
      <c r="AT1091" s="132"/>
      <c r="AU1091" s="132"/>
    </row>
    <row r="1092" spans="29:47" x14ac:dyDescent="0.2">
      <c r="AC1092" s="132"/>
      <c r="AD1092" s="132"/>
      <c r="AE1092" s="132"/>
      <c r="AF1092" s="132"/>
      <c r="AG1092" s="132"/>
      <c r="AH1092" s="132"/>
      <c r="AI1092" s="132"/>
      <c r="AJ1092" s="132"/>
      <c r="AK1092" s="132"/>
      <c r="AL1092" s="132"/>
      <c r="AM1092" s="132"/>
      <c r="AN1092" s="132"/>
      <c r="AO1092" s="132"/>
      <c r="AP1092" s="132"/>
      <c r="AQ1092" s="132"/>
      <c r="AR1092" s="132"/>
      <c r="AS1092" s="132"/>
      <c r="AT1092" s="132"/>
      <c r="AU1092" s="132"/>
    </row>
    <row r="1093" spans="29:47" x14ac:dyDescent="0.2">
      <c r="AC1093" s="132"/>
      <c r="AD1093" s="132"/>
      <c r="AE1093" s="132"/>
      <c r="AF1093" s="132"/>
      <c r="AG1093" s="132"/>
      <c r="AH1093" s="132"/>
      <c r="AI1093" s="132"/>
      <c r="AJ1093" s="132"/>
      <c r="AK1093" s="132"/>
      <c r="AL1093" s="132"/>
      <c r="AM1093" s="132"/>
      <c r="AN1093" s="132"/>
      <c r="AO1093" s="132"/>
      <c r="AP1093" s="132"/>
      <c r="AQ1093" s="132"/>
      <c r="AR1093" s="132"/>
      <c r="AS1093" s="132"/>
      <c r="AT1093" s="132"/>
      <c r="AU1093" s="132"/>
    </row>
    <row r="1094" spans="29:47" x14ac:dyDescent="0.2">
      <c r="AC1094" s="132"/>
      <c r="AD1094" s="132"/>
      <c r="AE1094" s="132"/>
      <c r="AF1094" s="132"/>
      <c r="AG1094" s="132"/>
      <c r="AH1094" s="132"/>
      <c r="AI1094" s="132"/>
      <c r="AJ1094" s="132"/>
      <c r="AK1094" s="132"/>
      <c r="AL1094" s="132"/>
      <c r="AM1094" s="132"/>
      <c r="AN1094" s="132"/>
      <c r="AO1094" s="132"/>
      <c r="AP1094" s="132"/>
      <c r="AQ1094" s="132"/>
      <c r="AR1094" s="132"/>
      <c r="AS1094" s="132"/>
      <c r="AT1094" s="132"/>
      <c r="AU1094" s="132"/>
    </row>
    <row r="1095" spans="29:47" x14ac:dyDescent="0.2">
      <c r="AC1095" s="132"/>
      <c r="AD1095" s="132"/>
      <c r="AE1095" s="132"/>
      <c r="AF1095" s="132"/>
      <c r="AG1095" s="132"/>
      <c r="AH1095" s="132"/>
      <c r="AI1095" s="132"/>
      <c r="AJ1095" s="132"/>
      <c r="AK1095" s="132"/>
      <c r="AL1095" s="132"/>
      <c r="AM1095" s="132"/>
      <c r="AN1095" s="132"/>
      <c r="AO1095" s="132"/>
      <c r="AP1095" s="132"/>
      <c r="AQ1095" s="132"/>
      <c r="AR1095" s="132"/>
      <c r="AS1095" s="132"/>
      <c r="AT1095" s="132"/>
      <c r="AU1095" s="132"/>
    </row>
    <row r="1096" spans="29:47" x14ac:dyDescent="0.2">
      <c r="AC1096" s="132"/>
      <c r="AD1096" s="132"/>
      <c r="AE1096" s="132"/>
      <c r="AF1096" s="132"/>
      <c r="AG1096" s="132"/>
      <c r="AH1096" s="132"/>
      <c r="AI1096" s="132"/>
      <c r="AJ1096" s="132"/>
      <c r="AK1096" s="132"/>
      <c r="AL1096" s="132"/>
      <c r="AM1096" s="132"/>
      <c r="AN1096" s="132"/>
      <c r="AO1096" s="132"/>
      <c r="AP1096" s="132"/>
      <c r="AQ1096" s="132"/>
      <c r="AR1096" s="132"/>
      <c r="AS1096" s="132"/>
      <c r="AT1096" s="132"/>
      <c r="AU1096" s="132"/>
    </row>
    <row r="1097" spans="29:47" x14ac:dyDescent="0.2">
      <c r="AC1097" s="132"/>
      <c r="AD1097" s="132"/>
      <c r="AE1097" s="132"/>
      <c r="AF1097" s="132"/>
      <c r="AG1097" s="132"/>
      <c r="AH1097" s="132"/>
      <c r="AI1097" s="132"/>
      <c r="AJ1097" s="132"/>
      <c r="AK1097" s="132"/>
      <c r="AL1097" s="132"/>
      <c r="AM1097" s="132"/>
      <c r="AN1097" s="132"/>
      <c r="AO1097" s="132"/>
      <c r="AP1097" s="132"/>
      <c r="AQ1097" s="132"/>
      <c r="AR1097" s="132"/>
      <c r="AS1097" s="132"/>
      <c r="AT1097" s="132"/>
      <c r="AU1097" s="132"/>
    </row>
    <row r="1098" spans="29:47" x14ac:dyDescent="0.2">
      <c r="AC1098" s="132"/>
      <c r="AD1098" s="132"/>
      <c r="AE1098" s="132"/>
      <c r="AF1098" s="132"/>
      <c r="AG1098" s="132"/>
      <c r="AH1098" s="132"/>
      <c r="AI1098" s="132"/>
      <c r="AJ1098" s="132"/>
      <c r="AK1098" s="132"/>
      <c r="AL1098" s="132"/>
      <c r="AM1098" s="132"/>
      <c r="AN1098" s="132"/>
      <c r="AO1098" s="132"/>
      <c r="AP1098" s="132"/>
      <c r="AQ1098" s="132"/>
      <c r="AR1098" s="132"/>
      <c r="AS1098" s="132"/>
      <c r="AT1098" s="132"/>
      <c r="AU1098" s="132"/>
    </row>
    <row r="1099" spans="29:47" x14ac:dyDescent="0.2"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132"/>
      <c r="AR1099" s="132"/>
      <c r="AS1099" s="132"/>
      <c r="AT1099" s="132"/>
      <c r="AU1099" s="132"/>
    </row>
    <row r="1100" spans="29:47" x14ac:dyDescent="0.2">
      <c r="AC1100" s="132"/>
      <c r="AD1100" s="132"/>
      <c r="AE1100" s="132"/>
      <c r="AF1100" s="132"/>
      <c r="AG1100" s="132"/>
      <c r="AH1100" s="132"/>
      <c r="AI1100" s="132"/>
      <c r="AJ1100" s="132"/>
      <c r="AK1100" s="132"/>
      <c r="AL1100" s="132"/>
      <c r="AM1100" s="132"/>
      <c r="AN1100" s="132"/>
      <c r="AO1100" s="132"/>
      <c r="AP1100" s="132"/>
      <c r="AQ1100" s="132"/>
      <c r="AR1100" s="132"/>
      <c r="AS1100" s="132"/>
      <c r="AT1100" s="132"/>
      <c r="AU1100" s="132"/>
    </row>
    <row r="1101" spans="29:47" x14ac:dyDescent="0.2">
      <c r="AC1101" s="132"/>
      <c r="AD1101" s="132"/>
      <c r="AE1101" s="132"/>
      <c r="AF1101" s="132"/>
      <c r="AG1101" s="132"/>
      <c r="AH1101" s="132"/>
      <c r="AI1101" s="132"/>
      <c r="AJ1101" s="132"/>
      <c r="AK1101" s="132"/>
      <c r="AL1101" s="132"/>
      <c r="AM1101" s="132"/>
      <c r="AN1101" s="132"/>
      <c r="AO1101" s="132"/>
      <c r="AP1101" s="132"/>
      <c r="AQ1101" s="132"/>
      <c r="AR1101" s="132"/>
      <c r="AS1101" s="132"/>
      <c r="AT1101" s="132"/>
      <c r="AU1101" s="132"/>
    </row>
    <row r="1102" spans="29:47" x14ac:dyDescent="0.2">
      <c r="AC1102" s="132"/>
      <c r="AD1102" s="132"/>
      <c r="AE1102" s="132"/>
      <c r="AF1102" s="132"/>
      <c r="AG1102" s="132"/>
      <c r="AH1102" s="132"/>
      <c r="AI1102" s="132"/>
      <c r="AJ1102" s="132"/>
      <c r="AK1102" s="132"/>
      <c r="AL1102" s="132"/>
      <c r="AM1102" s="132"/>
      <c r="AN1102" s="132"/>
      <c r="AO1102" s="132"/>
      <c r="AP1102" s="132"/>
      <c r="AQ1102" s="132"/>
      <c r="AR1102" s="132"/>
      <c r="AS1102" s="132"/>
      <c r="AT1102" s="132"/>
      <c r="AU1102" s="132"/>
    </row>
    <row r="1103" spans="29:47" x14ac:dyDescent="0.2">
      <c r="AC1103" s="132"/>
      <c r="AD1103" s="132"/>
      <c r="AE1103" s="132"/>
      <c r="AF1103" s="132"/>
      <c r="AG1103" s="132"/>
      <c r="AH1103" s="132"/>
      <c r="AI1103" s="132"/>
      <c r="AJ1103" s="132"/>
      <c r="AK1103" s="132"/>
      <c r="AL1103" s="132"/>
      <c r="AM1103" s="132"/>
      <c r="AN1103" s="132"/>
      <c r="AO1103" s="132"/>
      <c r="AP1103" s="132"/>
      <c r="AQ1103" s="132"/>
      <c r="AR1103" s="132"/>
      <c r="AS1103" s="132"/>
      <c r="AT1103" s="132"/>
      <c r="AU1103" s="132"/>
    </row>
    <row r="1104" spans="29:47" x14ac:dyDescent="0.2"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2"/>
      <c r="AU1104" s="132"/>
    </row>
    <row r="1105" spans="29:47" x14ac:dyDescent="0.2"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2"/>
      <c r="AU1105" s="132"/>
    </row>
    <row r="1106" spans="29:47" x14ac:dyDescent="0.2">
      <c r="AC1106" s="132"/>
      <c r="AD1106" s="132"/>
      <c r="AE1106" s="132"/>
      <c r="AF1106" s="132"/>
      <c r="AG1106" s="132"/>
      <c r="AH1106" s="132"/>
      <c r="AI1106" s="132"/>
      <c r="AJ1106" s="132"/>
      <c r="AK1106" s="132"/>
      <c r="AL1106" s="132"/>
      <c r="AM1106" s="132"/>
      <c r="AN1106" s="132"/>
      <c r="AO1106" s="132"/>
      <c r="AP1106" s="132"/>
      <c r="AQ1106" s="132"/>
      <c r="AR1106" s="132"/>
      <c r="AS1106" s="132"/>
      <c r="AT1106" s="132"/>
      <c r="AU1106" s="132"/>
    </row>
    <row r="1107" spans="29:47" x14ac:dyDescent="0.2">
      <c r="AC1107" s="132"/>
      <c r="AD1107" s="132"/>
      <c r="AE1107" s="132"/>
      <c r="AF1107" s="132"/>
      <c r="AG1107" s="132"/>
      <c r="AH1107" s="132"/>
      <c r="AI1107" s="132"/>
      <c r="AJ1107" s="132"/>
      <c r="AK1107" s="132"/>
      <c r="AL1107" s="132"/>
      <c r="AM1107" s="132"/>
      <c r="AN1107" s="132"/>
      <c r="AO1107" s="132"/>
      <c r="AP1107" s="132"/>
      <c r="AQ1107" s="132"/>
      <c r="AR1107" s="132"/>
      <c r="AS1107" s="132"/>
      <c r="AT1107" s="132"/>
      <c r="AU1107" s="132"/>
    </row>
    <row r="1108" spans="29:47" x14ac:dyDescent="0.2">
      <c r="AC1108" s="132"/>
      <c r="AD1108" s="132"/>
      <c r="AE1108" s="132"/>
      <c r="AF1108" s="132"/>
      <c r="AG1108" s="132"/>
      <c r="AH1108" s="132"/>
      <c r="AI1108" s="132"/>
      <c r="AJ1108" s="132"/>
      <c r="AK1108" s="132"/>
      <c r="AL1108" s="132"/>
      <c r="AM1108" s="132"/>
      <c r="AN1108" s="132"/>
      <c r="AO1108" s="132"/>
      <c r="AP1108" s="132"/>
      <c r="AQ1108" s="132"/>
      <c r="AR1108" s="132"/>
      <c r="AS1108" s="132"/>
      <c r="AT1108" s="132"/>
      <c r="AU1108" s="132"/>
    </row>
    <row r="1109" spans="29:47" x14ac:dyDescent="0.2">
      <c r="AC1109" s="132"/>
      <c r="AD1109" s="132"/>
      <c r="AE1109" s="132"/>
      <c r="AF1109" s="132"/>
      <c r="AG1109" s="132"/>
      <c r="AH1109" s="132"/>
      <c r="AI1109" s="132"/>
      <c r="AJ1109" s="132"/>
      <c r="AK1109" s="132"/>
      <c r="AL1109" s="132"/>
      <c r="AM1109" s="132"/>
      <c r="AN1109" s="132"/>
      <c r="AO1109" s="132"/>
      <c r="AP1109" s="132"/>
      <c r="AQ1109" s="132"/>
      <c r="AR1109" s="132"/>
      <c r="AS1109" s="132"/>
      <c r="AT1109" s="132"/>
      <c r="AU1109" s="132"/>
    </row>
    <row r="1110" spans="29:47" x14ac:dyDescent="0.2">
      <c r="AC1110" s="132"/>
      <c r="AD1110" s="132"/>
      <c r="AE1110" s="132"/>
      <c r="AF1110" s="132"/>
      <c r="AG1110" s="132"/>
      <c r="AH1110" s="132"/>
      <c r="AI1110" s="132"/>
      <c r="AJ1110" s="132"/>
      <c r="AK1110" s="132"/>
      <c r="AL1110" s="132"/>
      <c r="AM1110" s="132"/>
      <c r="AN1110" s="132"/>
      <c r="AO1110" s="132"/>
      <c r="AP1110" s="132"/>
      <c r="AQ1110" s="132"/>
      <c r="AR1110" s="132"/>
      <c r="AS1110" s="132"/>
      <c r="AT1110" s="132"/>
      <c r="AU1110" s="132"/>
    </row>
    <row r="1111" spans="29:47" x14ac:dyDescent="0.2">
      <c r="AC1111" s="132"/>
      <c r="AD1111" s="132"/>
      <c r="AE1111" s="132"/>
      <c r="AF1111" s="132"/>
      <c r="AG1111" s="132"/>
      <c r="AH1111" s="132"/>
      <c r="AI1111" s="132"/>
      <c r="AJ1111" s="132"/>
      <c r="AK1111" s="132"/>
      <c r="AL1111" s="132"/>
      <c r="AM1111" s="132"/>
      <c r="AN1111" s="132"/>
      <c r="AO1111" s="132"/>
      <c r="AP1111" s="132"/>
      <c r="AQ1111" s="132"/>
      <c r="AR1111" s="132"/>
      <c r="AS1111" s="132"/>
      <c r="AT1111" s="132"/>
      <c r="AU1111" s="132"/>
    </row>
    <row r="1112" spans="29:47" x14ac:dyDescent="0.2">
      <c r="AC1112" s="132"/>
      <c r="AD1112" s="132"/>
      <c r="AE1112" s="132"/>
      <c r="AF1112" s="132"/>
      <c r="AG1112" s="132"/>
      <c r="AH1112" s="132"/>
      <c r="AI1112" s="132"/>
      <c r="AJ1112" s="132"/>
      <c r="AK1112" s="132"/>
      <c r="AL1112" s="132"/>
      <c r="AM1112" s="132"/>
      <c r="AN1112" s="132"/>
      <c r="AO1112" s="132"/>
      <c r="AP1112" s="132"/>
      <c r="AQ1112" s="132"/>
      <c r="AR1112" s="132"/>
      <c r="AS1112" s="132"/>
      <c r="AT1112" s="132"/>
      <c r="AU1112" s="132"/>
    </row>
    <row r="1113" spans="29:47" x14ac:dyDescent="0.2">
      <c r="AC1113" s="132"/>
      <c r="AD1113" s="132"/>
      <c r="AE1113" s="132"/>
      <c r="AF1113" s="132"/>
      <c r="AG1113" s="132"/>
      <c r="AH1113" s="132"/>
      <c r="AI1113" s="132"/>
      <c r="AJ1113" s="132"/>
      <c r="AK1113" s="132"/>
      <c r="AL1113" s="132"/>
      <c r="AM1113" s="132"/>
      <c r="AN1113" s="132"/>
      <c r="AO1113" s="132"/>
      <c r="AP1113" s="132"/>
      <c r="AQ1113" s="132"/>
      <c r="AR1113" s="132"/>
      <c r="AS1113" s="132"/>
      <c r="AT1113" s="132"/>
      <c r="AU1113" s="132"/>
    </row>
    <row r="1114" spans="29:47" x14ac:dyDescent="0.2"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132"/>
      <c r="AR1114" s="132"/>
      <c r="AS1114" s="132"/>
      <c r="AT1114" s="132"/>
      <c r="AU1114" s="132"/>
    </row>
    <row r="1115" spans="29:47" x14ac:dyDescent="0.2">
      <c r="AC1115" s="132"/>
      <c r="AD1115" s="132"/>
      <c r="AE1115" s="132"/>
      <c r="AF1115" s="132"/>
      <c r="AG1115" s="132"/>
      <c r="AH1115" s="132"/>
      <c r="AI1115" s="132"/>
      <c r="AJ1115" s="132"/>
      <c r="AK1115" s="132"/>
      <c r="AL1115" s="132"/>
      <c r="AM1115" s="132"/>
      <c r="AN1115" s="132"/>
      <c r="AO1115" s="132"/>
      <c r="AP1115" s="132"/>
      <c r="AQ1115" s="132"/>
      <c r="AR1115" s="132"/>
      <c r="AS1115" s="132"/>
      <c r="AT1115" s="132"/>
      <c r="AU1115" s="132"/>
    </row>
    <row r="1116" spans="29:47" x14ac:dyDescent="0.2"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2"/>
      <c r="AU1116" s="132"/>
    </row>
    <row r="1117" spans="29:47" x14ac:dyDescent="0.2"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132"/>
      <c r="AR1117" s="132"/>
      <c r="AS1117" s="132"/>
      <c r="AT1117" s="132"/>
      <c r="AU1117" s="132"/>
    </row>
    <row r="1118" spans="29:47" x14ac:dyDescent="0.2"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132"/>
      <c r="AR1118" s="132"/>
      <c r="AS1118" s="132"/>
      <c r="AT1118" s="132"/>
      <c r="AU1118" s="132"/>
    </row>
    <row r="1119" spans="29:47" x14ac:dyDescent="0.2">
      <c r="AC1119" s="132"/>
      <c r="AD1119" s="132"/>
      <c r="AE1119" s="132"/>
      <c r="AF1119" s="132"/>
      <c r="AG1119" s="132"/>
      <c r="AH1119" s="132"/>
      <c r="AI1119" s="132"/>
      <c r="AJ1119" s="132"/>
      <c r="AK1119" s="132"/>
      <c r="AL1119" s="132"/>
      <c r="AM1119" s="132"/>
      <c r="AN1119" s="132"/>
      <c r="AO1119" s="132"/>
      <c r="AP1119" s="132"/>
      <c r="AQ1119" s="132"/>
      <c r="AR1119" s="132"/>
      <c r="AS1119" s="132"/>
      <c r="AT1119" s="132"/>
      <c r="AU1119" s="132"/>
    </row>
    <row r="1120" spans="29:47" x14ac:dyDescent="0.2">
      <c r="AC1120" s="132"/>
      <c r="AD1120" s="132"/>
      <c r="AE1120" s="132"/>
      <c r="AF1120" s="132"/>
      <c r="AG1120" s="132"/>
      <c r="AH1120" s="132"/>
      <c r="AI1120" s="132"/>
      <c r="AJ1120" s="132"/>
      <c r="AK1120" s="132"/>
      <c r="AL1120" s="132"/>
      <c r="AM1120" s="132"/>
      <c r="AN1120" s="132"/>
      <c r="AO1120" s="132"/>
      <c r="AP1120" s="132"/>
      <c r="AQ1120" s="132"/>
      <c r="AR1120" s="132"/>
      <c r="AS1120" s="132"/>
      <c r="AT1120" s="132"/>
      <c r="AU1120" s="132"/>
    </row>
    <row r="1121" spans="29:47" x14ac:dyDescent="0.2">
      <c r="AC1121" s="132"/>
      <c r="AD1121" s="132"/>
      <c r="AE1121" s="132"/>
      <c r="AF1121" s="132"/>
      <c r="AG1121" s="132"/>
      <c r="AH1121" s="132"/>
      <c r="AI1121" s="132"/>
      <c r="AJ1121" s="132"/>
      <c r="AK1121" s="132"/>
      <c r="AL1121" s="132"/>
      <c r="AM1121" s="132"/>
      <c r="AN1121" s="132"/>
      <c r="AO1121" s="132"/>
      <c r="AP1121" s="132"/>
      <c r="AQ1121" s="132"/>
      <c r="AR1121" s="132"/>
      <c r="AS1121" s="132"/>
      <c r="AT1121" s="132"/>
      <c r="AU1121" s="132"/>
    </row>
    <row r="1122" spans="29:47" x14ac:dyDescent="0.2">
      <c r="AC1122" s="132"/>
      <c r="AD1122" s="132"/>
      <c r="AE1122" s="132"/>
      <c r="AF1122" s="132"/>
      <c r="AG1122" s="132"/>
      <c r="AH1122" s="132"/>
      <c r="AI1122" s="132"/>
      <c r="AJ1122" s="132"/>
      <c r="AK1122" s="132"/>
      <c r="AL1122" s="132"/>
      <c r="AM1122" s="132"/>
      <c r="AN1122" s="132"/>
      <c r="AO1122" s="132"/>
      <c r="AP1122" s="132"/>
      <c r="AQ1122" s="132"/>
      <c r="AR1122" s="132"/>
      <c r="AS1122" s="132"/>
      <c r="AT1122" s="132"/>
      <c r="AU1122" s="132"/>
    </row>
    <row r="1123" spans="29:47" x14ac:dyDescent="0.2">
      <c r="AC1123" s="132"/>
      <c r="AD1123" s="132"/>
      <c r="AE1123" s="132"/>
      <c r="AF1123" s="132"/>
      <c r="AG1123" s="132"/>
      <c r="AH1123" s="132"/>
      <c r="AI1123" s="132"/>
      <c r="AJ1123" s="132"/>
      <c r="AK1123" s="132"/>
      <c r="AL1123" s="132"/>
      <c r="AM1123" s="132"/>
      <c r="AN1123" s="132"/>
      <c r="AO1123" s="132"/>
      <c r="AP1123" s="132"/>
      <c r="AQ1123" s="132"/>
      <c r="AR1123" s="132"/>
      <c r="AS1123" s="132"/>
      <c r="AT1123" s="132"/>
      <c r="AU1123" s="132"/>
    </row>
    <row r="1124" spans="29:47" x14ac:dyDescent="0.2">
      <c r="AC1124" s="132"/>
      <c r="AD1124" s="132"/>
      <c r="AE1124" s="132"/>
      <c r="AF1124" s="132"/>
      <c r="AG1124" s="132"/>
      <c r="AH1124" s="132"/>
      <c r="AI1124" s="132"/>
      <c r="AJ1124" s="132"/>
      <c r="AK1124" s="132"/>
      <c r="AL1124" s="132"/>
      <c r="AM1124" s="132"/>
      <c r="AN1124" s="132"/>
      <c r="AO1124" s="132"/>
      <c r="AP1124" s="132"/>
      <c r="AQ1124" s="132"/>
      <c r="AR1124" s="132"/>
      <c r="AS1124" s="132"/>
      <c r="AT1124" s="132"/>
      <c r="AU1124" s="132"/>
    </row>
    <row r="1125" spans="29:47" x14ac:dyDescent="0.2">
      <c r="AC1125" s="132"/>
      <c r="AD1125" s="132"/>
      <c r="AE1125" s="132"/>
      <c r="AF1125" s="132"/>
      <c r="AG1125" s="132"/>
      <c r="AH1125" s="132"/>
      <c r="AI1125" s="132"/>
      <c r="AJ1125" s="132"/>
      <c r="AK1125" s="132"/>
      <c r="AL1125" s="132"/>
      <c r="AM1125" s="132"/>
      <c r="AN1125" s="132"/>
      <c r="AO1125" s="132"/>
      <c r="AP1125" s="132"/>
      <c r="AQ1125" s="132"/>
      <c r="AR1125" s="132"/>
      <c r="AS1125" s="132"/>
      <c r="AT1125" s="132"/>
      <c r="AU1125" s="132"/>
    </row>
    <row r="1126" spans="29:47" x14ac:dyDescent="0.2">
      <c r="AC1126" s="132"/>
      <c r="AD1126" s="132"/>
      <c r="AE1126" s="132"/>
      <c r="AF1126" s="132"/>
      <c r="AG1126" s="132"/>
      <c r="AH1126" s="132"/>
      <c r="AI1126" s="132"/>
      <c r="AJ1126" s="132"/>
      <c r="AK1126" s="132"/>
      <c r="AL1126" s="132"/>
      <c r="AM1126" s="132"/>
      <c r="AN1126" s="132"/>
      <c r="AO1126" s="132"/>
      <c r="AP1126" s="132"/>
      <c r="AQ1126" s="132"/>
      <c r="AR1126" s="132"/>
      <c r="AS1126" s="132"/>
      <c r="AT1126" s="132"/>
      <c r="AU1126" s="132"/>
    </row>
    <row r="1127" spans="29:47" x14ac:dyDescent="0.2">
      <c r="AC1127" s="132"/>
      <c r="AD1127" s="132"/>
      <c r="AE1127" s="132"/>
      <c r="AF1127" s="132"/>
      <c r="AG1127" s="132"/>
      <c r="AH1127" s="132"/>
      <c r="AI1127" s="132"/>
      <c r="AJ1127" s="132"/>
      <c r="AK1127" s="132"/>
      <c r="AL1127" s="132"/>
      <c r="AM1127" s="132"/>
      <c r="AN1127" s="132"/>
      <c r="AO1127" s="132"/>
      <c r="AP1127" s="132"/>
      <c r="AQ1127" s="132"/>
      <c r="AR1127" s="132"/>
      <c r="AS1127" s="132"/>
      <c r="AT1127" s="132"/>
      <c r="AU1127" s="132"/>
    </row>
    <row r="1128" spans="29:47" x14ac:dyDescent="0.2">
      <c r="AC1128" s="132"/>
      <c r="AD1128" s="132"/>
      <c r="AE1128" s="132"/>
      <c r="AF1128" s="132"/>
      <c r="AG1128" s="132"/>
      <c r="AH1128" s="132"/>
      <c r="AI1128" s="132"/>
      <c r="AJ1128" s="132"/>
      <c r="AK1128" s="132"/>
      <c r="AL1128" s="132"/>
      <c r="AM1128" s="132"/>
      <c r="AN1128" s="132"/>
      <c r="AO1128" s="132"/>
      <c r="AP1128" s="132"/>
      <c r="AQ1128" s="132"/>
      <c r="AR1128" s="132"/>
      <c r="AS1128" s="132"/>
      <c r="AT1128" s="132"/>
      <c r="AU1128" s="132"/>
    </row>
    <row r="1129" spans="29:47" x14ac:dyDescent="0.2">
      <c r="AC1129" s="132"/>
      <c r="AD1129" s="132"/>
      <c r="AE1129" s="132"/>
      <c r="AF1129" s="132"/>
      <c r="AG1129" s="132"/>
      <c r="AH1129" s="132"/>
      <c r="AI1129" s="132"/>
      <c r="AJ1129" s="132"/>
      <c r="AK1129" s="132"/>
      <c r="AL1129" s="132"/>
      <c r="AM1129" s="132"/>
      <c r="AN1129" s="132"/>
      <c r="AO1129" s="132"/>
      <c r="AP1129" s="132"/>
      <c r="AQ1129" s="132"/>
      <c r="AR1129" s="132"/>
      <c r="AS1129" s="132"/>
      <c r="AT1129" s="132"/>
      <c r="AU1129" s="132"/>
    </row>
    <row r="1130" spans="29:47" x14ac:dyDescent="0.2">
      <c r="AC1130" s="132"/>
      <c r="AD1130" s="132"/>
      <c r="AE1130" s="132"/>
      <c r="AF1130" s="132"/>
      <c r="AG1130" s="132"/>
      <c r="AH1130" s="132"/>
      <c r="AI1130" s="132"/>
      <c r="AJ1130" s="132"/>
      <c r="AK1130" s="132"/>
      <c r="AL1130" s="132"/>
      <c r="AM1130" s="132"/>
      <c r="AN1130" s="132"/>
      <c r="AO1130" s="132"/>
      <c r="AP1130" s="132"/>
      <c r="AQ1130" s="132"/>
      <c r="AR1130" s="132"/>
      <c r="AS1130" s="132"/>
      <c r="AT1130" s="132"/>
      <c r="AU1130" s="132"/>
    </row>
    <row r="1131" spans="29:47" x14ac:dyDescent="0.2">
      <c r="AC1131" s="132"/>
      <c r="AD1131" s="132"/>
      <c r="AE1131" s="132"/>
      <c r="AF1131" s="132"/>
      <c r="AG1131" s="132"/>
      <c r="AH1131" s="132"/>
      <c r="AI1131" s="132"/>
      <c r="AJ1131" s="132"/>
      <c r="AK1131" s="132"/>
      <c r="AL1131" s="132"/>
      <c r="AM1131" s="132"/>
      <c r="AN1131" s="132"/>
      <c r="AO1131" s="132"/>
      <c r="AP1131" s="132"/>
      <c r="AQ1131" s="132"/>
      <c r="AR1131" s="132"/>
      <c r="AS1131" s="132"/>
      <c r="AT1131" s="132"/>
      <c r="AU1131" s="132"/>
    </row>
    <row r="1132" spans="29:47" x14ac:dyDescent="0.2">
      <c r="AC1132" s="132"/>
      <c r="AD1132" s="132"/>
      <c r="AE1132" s="132"/>
      <c r="AF1132" s="132"/>
      <c r="AG1132" s="132"/>
      <c r="AH1132" s="132"/>
      <c r="AI1132" s="132"/>
      <c r="AJ1132" s="132"/>
      <c r="AK1132" s="132"/>
      <c r="AL1132" s="132"/>
      <c r="AM1132" s="132"/>
      <c r="AN1132" s="132"/>
      <c r="AO1132" s="132"/>
      <c r="AP1132" s="132"/>
      <c r="AQ1132" s="132"/>
      <c r="AR1132" s="132"/>
      <c r="AS1132" s="132"/>
      <c r="AT1132" s="132"/>
      <c r="AU1132" s="132"/>
    </row>
    <row r="1133" spans="29:47" x14ac:dyDescent="0.2">
      <c r="AC1133" s="132"/>
      <c r="AD1133" s="132"/>
      <c r="AE1133" s="132"/>
      <c r="AF1133" s="132"/>
      <c r="AG1133" s="132"/>
      <c r="AH1133" s="132"/>
      <c r="AI1133" s="132"/>
      <c r="AJ1133" s="132"/>
      <c r="AK1133" s="132"/>
      <c r="AL1133" s="132"/>
      <c r="AM1133" s="132"/>
      <c r="AN1133" s="132"/>
      <c r="AO1133" s="132"/>
      <c r="AP1133" s="132"/>
      <c r="AQ1133" s="132"/>
      <c r="AR1133" s="132"/>
      <c r="AS1133" s="132"/>
      <c r="AT1133" s="132"/>
      <c r="AU1133" s="132"/>
    </row>
    <row r="1134" spans="29:47" x14ac:dyDescent="0.2">
      <c r="AC1134" s="132"/>
      <c r="AD1134" s="132"/>
      <c r="AE1134" s="132"/>
      <c r="AF1134" s="132"/>
      <c r="AG1134" s="132"/>
      <c r="AH1134" s="132"/>
      <c r="AI1134" s="132"/>
      <c r="AJ1134" s="132"/>
      <c r="AK1134" s="132"/>
      <c r="AL1134" s="132"/>
      <c r="AM1134" s="132"/>
      <c r="AN1134" s="132"/>
      <c r="AO1134" s="132"/>
      <c r="AP1134" s="132"/>
      <c r="AQ1134" s="132"/>
      <c r="AR1134" s="132"/>
      <c r="AS1134" s="132"/>
      <c r="AT1134" s="132"/>
      <c r="AU1134" s="132"/>
    </row>
    <row r="1135" spans="29:47" x14ac:dyDescent="0.2">
      <c r="AC1135" s="132"/>
      <c r="AD1135" s="132"/>
      <c r="AE1135" s="132"/>
      <c r="AF1135" s="132"/>
      <c r="AG1135" s="132"/>
      <c r="AH1135" s="132"/>
      <c r="AI1135" s="132"/>
      <c r="AJ1135" s="132"/>
      <c r="AK1135" s="132"/>
      <c r="AL1135" s="132"/>
      <c r="AM1135" s="132"/>
      <c r="AN1135" s="132"/>
      <c r="AO1135" s="132"/>
      <c r="AP1135" s="132"/>
      <c r="AQ1135" s="132"/>
      <c r="AR1135" s="132"/>
      <c r="AS1135" s="132"/>
      <c r="AT1135" s="132"/>
      <c r="AU1135" s="132"/>
    </row>
    <row r="1136" spans="29:47" x14ac:dyDescent="0.2">
      <c r="AC1136" s="132"/>
      <c r="AD1136" s="132"/>
      <c r="AE1136" s="132"/>
      <c r="AF1136" s="132"/>
      <c r="AG1136" s="132"/>
      <c r="AH1136" s="132"/>
      <c r="AI1136" s="132"/>
      <c r="AJ1136" s="132"/>
      <c r="AK1136" s="132"/>
      <c r="AL1136" s="132"/>
      <c r="AM1136" s="132"/>
      <c r="AN1136" s="132"/>
      <c r="AO1136" s="132"/>
      <c r="AP1136" s="132"/>
      <c r="AQ1136" s="132"/>
      <c r="AR1136" s="132"/>
      <c r="AS1136" s="132"/>
      <c r="AT1136" s="132"/>
      <c r="AU1136" s="132"/>
    </row>
    <row r="1137" spans="29:47" x14ac:dyDescent="0.2">
      <c r="AC1137" s="132"/>
      <c r="AD1137" s="132"/>
      <c r="AE1137" s="132"/>
      <c r="AF1137" s="132"/>
      <c r="AG1137" s="132"/>
      <c r="AH1137" s="132"/>
      <c r="AI1137" s="132"/>
      <c r="AJ1137" s="132"/>
      <c r="AK1137" s="132"/>
      <c r="AL1137" s="132"/>
      <c r="AM1137" s="132"/>
      <c r="AN1137" s="132"/>
      <c r="AO1137" s="132"/>
      <c r="AP1137" s="132"/>
      <c r="AQ1137" s="132"/>
      <c r="AR1137" s="132"/>
      <c r="AS1137" s="132"/>
      <c r="AT1137" s="132"/>
      <c r="AU1137" s="132"/>
    </row>
    <row r="1138" spans="29:47" x14ac:dyDescent="0.2">
      <c r="AC1138" s="132"/>
      <c r="AD1138" s="132"/>
      <c r="AE1138" s="132"/>
      <c r="AF1138" s="132"/>
      <c r="AG1138" s="132"/>
      <c r="AH1138" s="132"/>
      <c r="AI1138" s="132"/>
      <c r="AJ1138" s="132"/>
      <c r="AK1138" s="132"/>
      <c r="AL1138" s="132"/>
      <c r="AM1138" s="132"/>
      <c r="AN1138" s="132"/>
      <c r="AO1138" s="132"/>
      <c r="AP1138" s="132"/>
      <c r="AQ1138" s="132"/>
      <c r="AR1138" s="132"/>
      <c r="AS1138" s="132"/>
      <c r="AT1138" s="132"/>
      <c r="AU1138" s="132"/>
    </row>
    <row r="1139" spans="29:47" x14ac:dyDescent="0.2">
      <c r="AC1139" s="132"/>
      <c r="AD1139" s="132"/>
      <c r="AE1139" s="132"/>
      <c r="AF1139" s="132"/>
      <c r="AG1139" s="132"/>
      <c r="AH1139" s="132"/>
      <c r="AI1139" s="132"/>
      <c r="AJ1139" s="132"/>
      <c r="AK1139" s="132"/>
      <c r="AL1139" s="132"/>
      <c r="AM1139" s="132"/>
      <c r="AN1139" s="132"/>
      <c r="AO1139" s="132"/>
      <c r="AP1139" s="132"/>
      <c r="AQ1139" s="132"/>
      <c r="AR1139" s="132"/>
      <c r="AS1139" s="132"/>
      <c r="AT1139" s="132"/>
      <c r="AU1139" s="132"/>
    </row>
    <row r="1140" spans="29:47" x14ac:dyDescent="0.2">
      <c r="AC1140" s="132"/>
      <c r="AD1140" s="132"/>
      <c r="AE1140" s="132"/>
      <c r="AF1140" s="132"/>
      <c r="AG1140" s="132"/>
      <c r="AH1140" s="132"/>
      <c r="AI1140" s="132"/>
      <c r="AJ1140" s="132"/>
      <c r="AK1140" s="132"/>
      <c r="AL1140" s="132"/>
      <c r="AM1140" s="132"/>
      <c r="AN1140" s="132"/>
      <c r="AO1140" s="132"/>
      <c r="AP1140" s="132"/>
      <c r="AQ1140" s="132"/>
      <c r="AR1140" s="132"/>
      <c r="AS1140" s="132"/>
      <c r="AT1140" s="132"/>
      <c r="AU1140" s="132"/>
    </row>
    <row r="1141" spans="29:47" x14ac:dyDescent="0.2">
      <c r="AC1141" s="132"/>
      <c r="AD1141" s="132"/>
      <c r="AE1141" s="132"/>
      <c r="AF1141" s="132"/>
      <c r="AG1141" s="132"/>
      <c r="AH1141" s="132"/>
      <c r="AI1141" s="132"/>
      <c r="AJ1141" s="132"/>
      <c r="AK1141" s="132"/>
      <c r="AL1141" s="132"/>
      <c r="AM1141" s="132"/>
      <c r="AN1141" s="132"/>
      <c r="AO1141" s="132"/>
      <c r="AP1141" s="132"/>
      <c r="AQ1141" s="132"/>
      <c r="AR1141" s="132"/>
      <c r="AS1141" s="132"/>
      <c r="AT1141" s="132"/>
      <c r="AU1141" s="132"/>
    </row>
    <row r="1142" spans="29:47" x14ac:dyDescent="0.2">
      <c r="AC1142" s="132"/>
      <c r="AD1142" s="132"/>
      <c r="AE1142" s="132"/>
      <c r="AF1142" s="132"/>
      <c r="AG1142" s="132"/>
      <c r="AH1142" s="132"/>
      <c r="AI1142" s="132"/>
      <c r="AJ1142" s="132"/>
      <c r="AK1142" s="132"/>
      <c r="AL1142" s="132"/>
      <c r="AM1142" s="132"/>
      <c r="AN1142" s="132"/>
      <c r="AO1142" s="132"/>
      <c r="AP1142" s="132"/>
      <c r="AQ1142" s="132"/>
      <c r="AR1142" s="132"/>
      <c r="AS1142" s="132"/>
      <c r="AT1142" s="132"/>
      <c r="AU1142" s="132"/>
    </row>
    <row r="1143" spans="29:47" x14ac:dyDescent="0.2">
      <c r="AC1143" s="132"/>
      <c r="AD1143" s="132"/>
      <c r="AE1143" s="132"/>
      <c r="AF1143" s="132"/>
      <c r="AG1143" s="132"/>
      <c r="AH1143" s="132"/>
      <c r="AI1143" s="132"/>
      <c r="AJ1143" s="132"/>
      <c r="AK1143" s="132"/>
      <c r="AL1143" s="132"/>
      <c r="AM1143" s="132"/>
      <c r="AN1143" s="132"/>
      <c r="AO1143" s="132"/>
      <c r="AP1143" s="132"/>
      <c r="AQ1143" s="132"/>
      <c r="AR1143" s="132"/>
      <c r="AS1143" s="132"/>
      <c r="AT1143" s="132"/>
      <c r="AU1143" s="132"/>
    </row>
    <row r="1144" spans="29:47" x14ac:dyDescent="0.2">
      <c r="AC1144" s="132"/>
      <c r="AD1144" s="132"/>
      <c r="AE1144" s="132"/>
      <c r="AF1144" s="132"/>
      <c r="AG1144" s="132"/>
      <c r="AH1144" s="132"/>
      <c r="AI1144" s="132"/>
      <c r="AJ1144" s="132"/>
      <c r="AK1144" s="132"/>
      <c r="AL1144" s="132"/>
      <c r="AM1144" s="132"/>
      <c r="AN1144" s="132"/>
      <c r="AO1144" s="132"/>
      <c r="AP1144" s="132"/>
      <c r="AQ1144" s="132"/>
      <c r="AR1144" s="132"/>
      <c r="AS1144" s="132"/>
      <c r="AT1144" s="132"/>
      <c r="AU1144" s="132"/>
    </row>
    <row r="1145" spans="29:47" x14ac:dyDescent="0.2">
      <c r="AC1145" s="132"/>
      <c r="AD1145" s="132"/>
      <c r="AE1145" s="132"/>
      <c r="AF1145" s="132"/>
      <c r="AG1145" s="132"/>
      <c r="AH1145" s="132"/>
      <c r="AI1145" s="132"/>
      <c r="AJ1145" s="132"/>
      <c r="AK1145" s="132"/>
      <c r="AL1145" s="132"/>
      <c r="AM1145" s="132"/>
      <c r="AN1145" s="132"/>
      <c r="AO1145" s="132"/>
      <c r="AP1145" s="132"/>
      <c r="AQ1145" s="132"/>
      <c r="AR1145" s="132"/>
      <c r="AS1145" s="132"/>
      <c r="AT1145" s="132"/>
      <c r="AU1145" s="132"/>
    </row>
    <row r="1146" spans="29:47" x14ac:dyDescent="0.2">
      <c r="AC1146" s="132"/>
      <c r="AD1146" s="132"/>
      <c r="AE1146" s="132"/>
      <c r="AF1146" s="132"/>
      <c r="AG1146" s="132"/>
      <c r="AH1146" s="132"/>
      <c r="AI1146" s="132"/>
      <c r="AJ1146" s="132"/>
      <c r="AK1146" s="132"/>
      <c r="AL1146" s="132"/>
      <c r="AM1146" s="132"/>
      <c r="AN1146" s="132"/>
      <c r="AO1146" s="132"/>
      <c r="AP1146" s="132"/>
      <c r="AQ1146" s="132"/>
      <c r="AR1146" s="132"/>
      <c r="AS1146" s="132"/>
      <c r="AT1146" s="132"/>
      <c r="AU1146" s="132"/>
    </row>
    <row r="1147" spans="29:47" x14ac:dyDescent="0.2">
      <c r="AC1147" s="132"/>
      <c r="AD1147" s="132"/>
      <c r="AE1147" s="132"/>
      <c r="AF1147" s="132"/>
      <c r="AG1147" s="132"/>
      <c r="AH1147" s="132"/>
      <c r="AI1147" s="132"/>
      <c r="AJ1147" s="132"/>
      <c r="AK1147" s="132"/>
      <c r="AL1147" s="132"/>
      <c r="AM1147" s="132"/>
      <c r="AN1147" s="132"/>
      <c r="AO1147" s="132"/>
      <c r="AP1147" s="132"/>
      <c r="AQ1147" s="132"/>
      <c r="AR1147" s="132"/>
      <c r="AS1147" s="132"/>
      <c r="AT1147" s="132"/>
      <c r="AU1147" s="132"/>
    </row>
    <row r="1148" spans="29:47" x14ac:dyDescent="0.2">
      <c r="AC1148" s="132"/>
      <c r="AD1148" s="132"/>
      <c r="AE1148" s="132"/>
      <c r="AF1148" s="132"/>
      <c r="AG1148" s="132"/>
      <c r="AH1148" s="132"/>
      <c r="AI1148" s="132"/>
      <c r="AJ1148" s="132"/>
      <c r="AK1148" s="132"/>
      <c r="AL1148" s="132"/>
      <c r="AM1148" s="132"/>
      <c r="AN1148" s="132"/>
      <c r="AO1148" s="132"/>
      <c r="AP1148" s="132"/>
      <c r="AQ1148" s="132"/>
      <c r="AR1148" s="132"/>
      <c r="AS1148" s="132"/>
      <c r="AT1148" s="132"/>
      <c r="AU1148" s="132"/>
    </row>
    <row r="1149" spans="29:47" x14ac:dyDescent="0.2">
      <c r="AC1149" s="132"/>
      <c r="AD1149" s="132"/>
      <c r="AE1149" s="132"/>
      <c r="AF1149" s="132"/>
      <c r="AG1149" s="132"/>
      <c r="AH1149" s="132"/>
      <c r="AI1149" s="132"/>
      <c r="AJ1149" s="132"/>
      <c r="AK1149" s="132"/>
      <c r="AL1149" s="132"/>
      <c r="AM1149" s="132"/>
      <c r="AN1149" s="132"/>
      <c r="AO1149" s="132"/>
      <c r="AP1149" s="132"/>
      <c r="AQ1149" s="132"/>
      <c r="AR1149" s="132"/>
      <c r="AS1149" s="132"/>
      <c r="AT1149" s="132"/>
      <c r="AU1149" s="132"/>
    </row>
    <row r="1150" spans="29:47" x14ac:dyDescent="0.2">
      <c r="AC1150" s="132"/>
      <c r="AD1150" s="132"/>
      <c r="AE1150" s="132"/>
      <c r="AF1150" s="132"/>
      <c r="AG1150" s="132"/>
      <c r="AH1150" s="132"/>
      <c r="AI1150" s="132"/>
      <c r="AJ1150" s="132"/>
      <c r="AK1150" s="132"/>
      <c r="AL1150" s="132"/>
      <c r="AM1150" s="132"/>
      <c r="AN1150" s="132"/>
      <c r="AO1150" s="132"/>
      <c r="AP1150" s="132"/>
      <c r="AQ1150" s="132"/>
      <c r="AR1150" s="132"/>
      <c r="AS1150" s="132"/>
      <c r="AT1150" s="132"/>
      <c r="AU1150" s="132"/>
    </row>
    <row r="1151" spans="29:47" x14ac:dyDescent="0.2">
      <c r="AC1151" s="132"/>
      <c r="AD1151" s="132"/>
      <c r="AE1151" s="132"/>
      <c r="AF1151" s="132"/>
      <c r="AG1151" s="132"/>
      <c r="AH1151" s="132"/>
      <c r="AI1151" s="132"/>
      <c r="AJ1151" s="132"/>
      <c r="AK1151" s="132"/>
      <c r="AL1151" s="132"/>
      <c r="AM1151" s="132"/>
      <c r="AN1151" s="132"/>
      <c r="AO1151" s="132"/>
      <c r="AP1151" s="132"/>
      <c r="AQ1151" s="132"/>
      <c r="AR1151" s="132"/>
      <c r="AS1151" s="132"/>
      <c r="AT1151" s="132"/>
      <c r="AU1151" s="132"/>
    </row>
    <row r="1152" spans="29:47" x14ac:dyDescent="0.2">
      <c r="AC1152" s="132"/>
      <c r="AD1152" s="132"/>
      <c r="AE1152" s="132"/>
      <c r="AF1152" s="132"/>
      <c r="AG1152" s="132"/>
      <c r="AH1152" s="132"/>
      <c r="AI1152" s="132"/>
      <c r="AJ1152" s="132"/>
      <c r="AK1152" s="132"/>
      <c r="AL1152" s="132"/>
      <c r="AM1152" s="132"/>
      <c r="AN1152" s="132"/>
      <c r="AO1152" s="132"/>
      <c r="AP1152" s="132"/>
      <c r="AQ1152" s="132"/>
      <c r="AR1152" s="132"/>
      <c r="AS1152" s="132"/>
      <c r="AT1152" s="132"/>
      <c r="AU1152" s="132"/>
    </row>
    <row r="1153" spans="29:47" x14ac:dyDescent="0.2">
      <c r="AC1153" s="132"/>
      <c r="AD1153" s="132"/>
      <c r="AE1153" s="132"/>
      <c r="AF1153" s="132"/>
      <c r="AG1153" s="132"/>
      <c r="AH1153" s="132"/>
      <c r="AI1153" s="132"/>
      <c r="AJ1153" s="132"/>
      <c r="AK1153" s="132"/>
      <c r="AL1153" s="132"/>
      <c r="AM1153" s="132"/>
      <c r="AN1153" s="132"/>
      <c r="AO1153" s="132"/>
      <c r="AP1153" s="132"/>
      <c r="AQ1153" s="132"/>
      <c r="AR1153" s="132"/>
      <c r="AS1153" s="132"/>
      <c r="AT1153" s="132"/>
      <c r="AU1153" s="132"/>
    </row>
    <row r="1154" spans="29:47" x14ac:dyDescent="0.2">
      <c r="AC1154" s="132"/>
      <c r="AD1154" s="132"/>
      <c r="AE1154" s="132"/>
      <c r="AF1154" s="132"/>
      <c r="AG1154" s="132"/>
      <c r="AH1154" s="132"/>
      <c r="AI1154" s="132"/>
      <c r="AJ1154" s="132"/>
      <c r="AK1154" s="132"/>
      <c r="AL1154" s="132"/>
      <c r="AM1154" s="132"/>
      <c r="AN1154" s="132"/>
      <c r="AO1154" s="132"/>
      <c r="AP1154" s="132"/>
      <c r="AQ1154" s="132"/>
      <c r="AR1154" s="132"/>
      <c r="AS1154" s="132"/>
      <c r="AT1154" s="132"/>
      <c r="AU1154" s="132"/>
    </row>
    <row r="1155" spans="29:47" x14ac:dyDescent="0.2">
      <c r="AC1155" s="132"/>
      <c r="AD1155" s="132"/>
      <c r="AE1155" s="132"/>
      <c r="AF1155" s="132"/>
      <c r="AG1155" s="132"/>
      <c r="AH1155" s="132"/>
      <c r="AI1155" s="132"/>
      <c r="AJ1155" s="132"/>
      <c r="AK1155" s="132"/>
      <c r="AL1155" s="132"/>
      <c r="AM1155" s="132"/>
      <c r="AN1155" s="132"/>
      <c r="AO1155" s="132"/>
      <c r="AP1155" s="132"/>
      <c r="AQ1155" s="132"/>
      <c r="AR1155" s="132"/>
      <c r="AS1155" s="132"/>
      <c r="AT1155" s="132"/>
      <c r="AU1155" s="132"/>
    </row>
    <row r="1156" spans="29:47" x14ac:dyDescent="0.2">
      <c r="AC1156" s="132"/>
      <c r="AD1156" s="132"/>
      <c r="AE1156" s="132"/>
      <c r="AF1156" s="132"/>
      <c r="AG1156" s="132"/>
      <c r="AH1156" s="132"/>
      <c r="AI1156" s="132"/>
      <c r="AJ1156" s="132"/>
      <c r="AK1156" s="132"/>
      <c r="AL1156" s="132"/>
      <c r="AM1156" s="132"/>
      <c r="AN1156" s="132"/>
      <c r="AO1156" s="132"/>
      <c r="AP1156" s="132"/>
      <c r="AQ1156" s="132"/>
      <c r="AR1156" s="132"/>
      <c r="AS1156" s="132"/>
      <c r="AT1156" s="132"/>
      <c r="AU1156" s="132"/>
    </row>
    <row r="1157" spans="29:47" x14ac:dyDescent="0.2">
      <c r="AC1157" s="132"/>
      <c r="AD1157" s="132"/>
      <c r="AE1157" s="132"/>
      <c r="AF1157" s="132"/>
      <c r="AG1157" s="132"/>
      <c r="AH1157" s="132"/>
      <c r="AI1157" s="132"/>
      <c r="AJ1157" s="132"/>
      <c r="AK1157" s="132"/>
      <c r="AL1157" s="132"/>
      <c r="AM1157" s="132"/>
      <c r="AN1157" s="132"/>
      <c r="AO1157" s="132"/>
      <c r="AP1157" s="132"/>
      <c r="AQ1157" s="132"/>
      <c r="AR1157" s="132"/>
      <c r="AS1157" s="132"/>
      <c r="AT1157" s="132"/>
      <c r="AU1157" s="132"/>
    </row>
    <row r="1158" spans="29:47" x14ac:dyDescent="0.2">
      <c r="AC1158" s="132"/>
      <c r="AD1158" s="132"/>
      <c r="AE1158" s="132"/>
      <c r="AF1158" s="132"/>
      <c r="AG1158" s="132"/>
      <c r="AH1158" s="132"/>
      <c r="AI1158" s="132"/>
      <c r="AJ1158" s="132"/>
      <c r="AK1158" s="132"/>
      <c r="AL1158" s="132"/>
      <c r="AM1158" s="132"/>
      <c r="AN1158" s="132"/>
      <c r="AO1158" s="132"/>
      <c r="AP1158" s="132"/>
      <c r="AQ1158" s="132"/>
      <c r="AR1158" s="132"/>
      <c r="AS1158" s="132"/>
      <c r="AT1158" s="132"/>
      <c r="AU1158" s="132"/>
    </row>
    <row r="1159" spans="29:47" x14ac:dyDescent="0.2">
      <c r="AC1159" s="132"/>
      <c r="AD1159" s="132"/>
      <c r="AE1159" s="132"/>
      <c r="AF1159" s="132"/>
      <c r="AG1159" s="132"/>
      <c r="AH1159" s="132"/>
      <c r="AI1159" s="132"/>
      <c r="AJ1159" s="132"/>
      <c r="AK1159" s="132"/>
      <c r="AL1159" s="132"/>
      <c r="AM1159" s="132"/>
      <c r="AN1159" s="132"/>
      <c r="AO1159" s="132"/>
      <c r="AP1159" s="132"/>
      <c r="AQ1159" s="132"/>
      <c r="AR1159" s="132"/>
      <c r="AS1159" s="132"/>
      <c r="AT1159" s="132"/>
      <c r="AU1159" s="132"/>
    </row>
    <row r="1160" spans="29:47" x14ac:dyDescent="0.2">
      <c r="AC1160" s="132"/>
      <c r="AD1160" s="132"/>
      <c r="AE1160" s="132"/>
      <c r="AF1160" s="132"/>
      <c r="AG1160" s="132"/>
      <c r="AH1160" s="132"/>
      <c r="AI1160" s="132"/>
      <c r="AJ1160" s="132"/>
      <c r="AK1160" s="132"/>
      <c r="AL1160" s="132"/>
      <c r="AM1160" s="132"/>
      <c r="AN1160" s="132"/>
      <c r="AO1160" s="132"/>
      <c r="AP1160" s="132"/>
      <c r="AQ1160" s="132"/>
      <c r="AR1160" s="132"/>
      <c r="AS1160" s="132"/>
      <c r="AT1160" s="132"/>
      <c r="AU1160" s="132"/>
    </row>
    <row r="1161" spans="29:47" x14ac:dyDescent="0.2">
      <c r="AC1161" s="132"/>
      <c r="AD1161" s="132"/>
      <c r="AE1161" s="132"/>
      <c r="AF1161" s="132"/>
      <c r="AG1161" s="132"/>
      <c r="AH1161" s="132"/>
      <c r="AI1161" s="132"/>
      <c r="AJ1161" s="132"/>
      <c r="AK1161" s="132"/>
      <c r="AL1161" s="132"/>
      <c r="AM1161" s="132"/>
      <c r="AN1161" s="132"/>
      <c r="AO1161" s="132"/>
      <c r="AP1161" s="132"/>
      <c r="AQ1161" s="132"/>
      <c r="AR1161" s="132"/>
      <c r="AS1161" s="132"/>
      <c r="AT1161" s="132"/>
      <c r="AU1161" s="132"/>
    </row>
    <row r="1162" spans="29:47" x14ac:dyDescent="0.2">
      <c r="AC1162" s="132"/>
      <c r="AD1162" s="132"/>
      <c r="AE1162" s="132"/>
      <c r="AF1162" s="132"/>
      <c r="AG1162" s="132"/>
      <c r="AH1162" s="132"/>
      <c r="AI1162" s="132"/>
      <c r="AJ1162" s="132"/>
      <c r="AK1162" s="132"/>
      <c r="AL1162" s="132"/>
      <c r="AM1162" s="132"/>
      <c r="AN1162" s="132"/>
      <c r="AO1162" s="132"/>
      <c r="AP1162" s="132"/>
      <c r="AQ1162" s="132"/>
      <c r="AR1162" s="132"/>
      <c r="AS1162" s="132"/>
      <c r="AT1162" s="132"/>
      <c r="AU1162" s="132"/>
    </row>
    <row r="1163" spans="29:47" x14ac:dyDescent="0.2">
      <c r="AC1163" s="132"/>
      <c r="AD1163" s="132"/>
      <c r="AE1163" s="132"/>
      <c r="AF1163" s="132"/>
      <c r="AG1163" s="132"/>
      <c r="AH1163" s="132"/>
      <c r="AI1163" s="132"/>
      <c r="AJ1163" s="132"/>
      <c r="AK1163" s="132"/>
      <c r="AL1163" s="132"/>
      <c r="AM1163" s="132"/>
      <c r="AN1163" s="132"/>
      <c r="AO1163" s="132"/>
      <c r="AP1163" s="132"/>
      <c r="AQ1163" s="132"/>
      <c r="AR1163" s="132"/>
      <c r="AS1163" s="132"/>
      <c r="AT1163" s="132"/>
      <c r="AU1163" s="132"/>
    </row>
    <row r="1164" spans="29:47" x14ac:dyDescent="0.2">
      <c r="AC1164" s="132"/>
      <c r="AD1164" s="132"/>
      <c r="AE1164" s="132"/>
      <c r="AF1164" s="132"/>
      <c r="AG1164" s="132"/>
      <c r="AH1164" s="132"/>
      <c r="AI1164" s="132"/>
      <c r="AJ1164" s="132"/>
      <c r="AK1164" s="132"/>
      <c r="AL1164" s="132"/>
      <c r="AM1164" s="132"/>
      <c r="AN1164" s="132"/>
      <c r="AO1164" s="132"/>
      <c r="AP1164" s="132"/>
      <c r="AQ1164" s="132"/>
      <c r="AR1164" s="132"/>
      <c r="AS1164" s="132"/>
      <c r="AT1164" s="132"/>
      <c r="AU1164" s="132"/>
    </row>
    <row r="1165" spans="29:47" x14ac:dyDescent="0.2">
      <c r="AC1165" s="132"/>
      <c r="AD1165" s="132"/>
      <c r="AE1165" s="132"/>
      <c r="AF1165" s="132"/>
      <c r="AG1165" s="132"/>
      <c r="AH1165" s="132"/>
      <c r="AI1165" s="132"/>
      <c r="AJ1165" s="132"/>
      <c r="AK1165" s="132"/>
      <c r="AL1165" s="132"/>
      <c r="AM1165" s="132"/>
      <c r="AN1165" s="132"/>
      <c r="AO1165" s="132"/>
      <c r="AP1165" s="132"/>
      <c r="AQ1165" s="132"/>
      <c r="AR1165" s="132"/>
      <c r="AS1165" s="132"/>
      <c r="AT1165" s="132"/>
      <c r="AU1165" s="132"/>
    </row>
    <row r="1166" spans="29:47" x14ac:dyDescent="0.2">
      <c r="AC1166" s="132"/>
      <c r="AD1166" s="132"/>
      <c r="AE1166" s="132"/>
      <c r="AF1166" s="132"/>
      <c r="AG1166" s="132"/>
      <c r="AH1166" s="132"/>
      <c r="AI1166" s="132"/>
      <c r="AJ1166" s="132"/>
      <c r="AK1166" s="132"/>
      <c r="AL1166" s="132"/>
      <c r="AM1166" s="132"/>
      <c r="AN1166" s="132"/>
      <c r="AO1166" s="132"/>
      <c r="AP1166" s="132"/>
      <c r="AQ1166" s="132"/>
      <c r="AR1166" s="132"/>
      <c r="AS1166" s="132"/>
      <c r="AT1166" s="132"/>
      <c r="AU1166" s="132"/>
    </row>
    <row r="1167" spans="29:47" x14ac:dyDescent="0.2">
      <c r="AC1167" s="132"/>
      <c r="AD1167" s="132"/>
      <c r="AE1167" s="132"/>
      <c r="AF1167" s="132"/>
      <c r="AG1167" s="132"/>
      <c r="AH1167" s="132"/>
      <c r="AI1167" s="132"/>
      <c r="AJ1167" s="132"/>
      <c r="AK1167" s="132"/>
      <c r="AL1167" s="132"/>
      <c r="AM1167" s="132"/>
      <c r="AN1167" s="132"/>
      <c r="AO1167" s="132"/>
      <c r="AP1167" s="132"/>
      <c r="AQ1167" s="132"/>
      <c r="AR1167" s="132"/>
      <c r="AS1167" s="132"/>
      <c r="AT1167" s="132"/>
      <c r="AU1167" s="132"/>
    </row>
    <row r="1168" spans="29:47" x14ac:dyDescent="0.2">
      <c r="AC1168" s="132"/>
      <c r="AD1168" s="132"/>
      <c r="AE1168" s="132"/>
      <c r="AF1168" s="132"/>
      <c r="AG1168" s="132"/>
      <c r="AH1168" s="132"/>
      <c r="AI1168" s="132"/>
      <c r="AJ1168" s="132"/>
      <c r="AK1168" s="132"/>
      <c r="AL1168" s="132"/>
      <c r="AM1168" s="132"/>
      <c r="AN1168" s="132"/>
      <c r="AO1168" s="132"/>
      <c r="AP1168" s="132"/>
      <c r="AQ1168" s="132"/>
      <c r="AR1168" s="132"/>
      <c r="AS1168" s="132"/>
      <c r="AT1168" s="132"/>
      <c r="AU1168" s="132"/>
    </row>
    <row r="1169" spans="29:47" x14ac:dyDescent="0.2">
      <c r="AC1169" s="132"/>
      <c r="AD1169" s="132"/>
      <c r="AE1169" s="132"/>
      <c r="AF1169" s="132"/>
      <c r="AG1169" s="132"/>
      <c r="AH1169" s="132"/>
      <c r="AI1169" s="132"/>
      <c r="AJ1169" s="132"/>
      <c r="AK1169" s="132"/>
      <c r="AL1169" s="132"/>
      <c r="AM1169" s="132"/>
      <c r="AN1169" s="132"/>
      <c r="AO1169" s="132"/>
      <c r="AP1169" s="132"/>
      <c r="AQ1169" s="132"/>
      <c r="AR1169" s="132"/>
      <c r="AS1169" s="132"/>
      <c r="AT1169" s="132"/>
      <c r="AU1169" s="132"/>
    </row>
    <row r="1170" spans="29:47" x14ac:dyDescent="0.2">
      <c r="AC1170" s="132"/>
      <c r="AD1170" s="132"/>
      <c r="AE1170" s="132"/>
      <c r="AF1170" s="132"/>
      <c r="AG1170" s="132"/>
      <c r="AH1170" s="132"/>
      <c r="AI1170" s="132"/>
      <c r="AJ1170" s="132"/>
      <c r="AK1170" s="132"/>
      <c r="AL1170" s="132"/>
      <c r="AM1170" s="132"/>
      <c r="AN1170" s="132"/>
      <c r="AO1170" s="132"/>
      <c r="AP1170" s="132"/>
      <c r="AQ1170" s="132"/>
      <c r="AR1170" s="132"/>
      <c r="AS1170" s="132"/>
      <c r="AT1170" s="132"/>
      <c r="AU1170" s="132"/>
    </row>
    <row r="1171" spans="29:47" x14ac:dyDescent="0.2">
      <c r="AC1171" s="132"/>
      <c r="AD1171" s="132"/>
      <c r="AE1171" s="132"/>
      <c r="AF1171" s="132"/>
      <c r="AG1171" s="132"/>
      <c r="AH1171" s="132"/>
      <c r="AI1171" s="132"/>
      <c r="AJ1171" s="132"/>
      <c r="AK1171" s="132"/>
      <c r="AL1171" s="132"/>
      <c r="AM1171" s="132"/>
      <c r="AN1171" s="132"/>
      <c r="AO1171" s="132"/>
      <c r="AP1171" s="132"/>
      <c r="AQ1171" s="132"/>
      <c r="AR1171" s="132"/>
      <c r="AS1171" s="132"/>
      <c r="AT1171" s="132"/>
      <c r="AU1171" s="132"/>
    </row>
    <row r="1172" spans="29:47" x14ac:dyDescent="0.2">
      <c r="AC1172" s="132"/>
      <c r="AD1172" s="132"/>
      <c r="AE1172" s="132"/>
      <c r="AF1172" s="132"/>
      <c r="AG1172" s="132"/>
      <c r="AH1172" s="132"/>
      <c r="AI1172" s="132"/>
      <c r="AJ1172" s="132"/>
      <c r="AK1172" s="132"/>
      <c r="AL1172" s="132"/>
      <c r="AM1172" s="132"/>
      <c r="AN1172" s="132"/>
      <c r="AO1172" s="132"/>
      <c r="AP1172" s="132"/>
      <c r="AQ1172" s="132"/>
      <c r="AR1172" s="132"/>
      <c r="AS1172" s="132"/>
      <c r="AT1172" s="132"/>
      <c r="AU1172" s="132"/>
    </row>
    <row r="1173" spans="29:47" x14ac:dyDescent="0.2">
      <c r="AC1173" s="132"/>
      <c r="AD1173" s="132"/>
      <c r="AE1173" s="132"/>
      <c r="AF1173" s="132"/>
      <c r="AG1173" s="132"/>
      <c r="AH1173" s="132"/>
      <c r="AI1173" s="132"/>
      <c r="AJ1173" s="132"/>
      <c r="AK1173" s="132"/>
      <c r="AL1173" s="132"/>
      <c r="AM1173" s="132"/>
      <c r="AN1173" s="132"/>
      <c r="AO1173" s="132"/>
      <c r="AP1173" s="132"/>
      <c r="AQ1173" s="132"/>
      <c r="AR1173" s="132"/>
      <c r="AS1173" s="132"/>
      <c r="AT1173" s="132"/>
      <c r="AU1173" s="132"/>
    </row>
    <row r="1174" spans="29:47" x14ac:dyDescent="0.2">
      <c r="AC1174" s="132"/>
      <c r="AD1174" s="132"/>
      <c r="AE1174" s="132"/>
      <c r="AF1174" s="132"/>
      <c r="AG1174" s="132"/>
      <c r="AH1174" s="132"/>
      <c r="AI1174" s="132"/>
      <c r="AJ1174" s="132"/>
      <c r="AK1174" s="132"/>
      <c r="AL1174" s="132"/>
      <c r="AM1174" s="132"/>
      <c r="AN1174" s="132"/>
      <c r="AO1174" s="132"/>
      <c r="AP1174" s="132"/>
      <c r="AQ1174" s="132"/>
      <c r="AR1174" s="132"/>
      <c r="AS1174" s="132"/>
      <c r="AT1174" s="132"/>
      <c r="AU1174" s="132"/>
    </row>
    <row r="1175" spans="29:47" x14ac:dyDescent="0.2">
      <c r="AC1175" s="132"/>
      <c r="AD1175" s="132"/>
      <c r="AE1175" s="132"/>
      <c r="AF1175" s="132"/>
      <c r="AG1175" s="132"/>
      <c r="AH1175" s="132"/>
      <c r="AI1175" s="132"/>
      <c r="AJ1175" s="132"/>
      <c r="AK1175" s="132"/>
      <c r="AL1175" s="132"/>
      <c r="AM1175" s="132"/>
      <c r="AN1175" s="132"/>
      <c r="AO1175" s="132"/>
      <c r="AP1175" s="132"/>
      <c r="AQ1175" s="132"/>
      <c r="AR1175" s="132"/>
      <c r="AS1175" s="132"/>
      <c r="AT1175" s="132"/>
      <c r="AU1175" s="132"/>
    </row>
    <row r="1176" spans="29:47" x14ac:dyDescent="0.2">
      <c r="AC1176" s="132"/>
      <c r="AD1176" s="132"/>
      <c r="AE1176" s="132"/>
      <c r="AF1176" s="132"/>
      <c r="AG1176" s="132"/>
      <c r="AH1176" s="132"/>
      <c r="AI1176" s="132"/>
      <c r="AJ1176" s="132"/>
      <c r="AK1176" s="132"/>
      <c r="AL1176" s="132"/>
      <c r="AM1176" s="132"/>
      <c r="AN1176" s="132"/>
      <c r="AO1176" s="132"/>
      <c r="AP1176" s="132"/>
      <c r="AQ1176" s="132"/>
      <c r="AR1176" s="132"/>
      <c r="AS1176" s="132"/>
      <c r="AT1176" s="132"/>
      <c r="AU1176" s="132"/>
    </row>
    <row r="1177" spans="29:47" x14ac:dyDescent="0.2"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132"/>
      <c r="AR1177" s="132"/>
      <c r="AS1177" s="132"/>
      <c r="AT1177" s="132"/>
      <c r="AU1177" s="132"/>
    </row>
    <row r="1178" spans="29:47" x14ac:dyDescent="0.2">
      <c r="AC1178" s="132"/>
      <c r="AD1178" s="132"/>
      <c r="AE1178" s="132"/>
      <c r="AF1178" s="132"/>
      <c r="AG1178" s="132"/>
      <c r="AH1178" s="132"/>
      <c r="AI1178" s="132"/>
      <c r="AJ1178" s="132"/>
      <c r="AK1178" s="132"/>
      <c r="AL1178" s="132"/>
      <c r="AM1178" s="132"/>
      <c r="AN1178" s="132"/>
      <c r="AO1178" s="132"/>
      <c r="AP1178" s="132"/>
      <c r="AQ1178" s="132"/>
      <c r="AR1178" s="132"/>
      <c r="AS1178" s="132"/>
      <c r="AT1178" s="132"/>
      <c r="AU1178" s="132"/>
    </row>
    <row r="1179" spans="29:47" x14ac:dyDescent="0.2">
      <c r="AC1179" s="132"/>
      <c r="AD1179" s="132"/>
      <c r="AE1179" s="132"/>
      <c r="AF1179" s="132"/>
      <c r="AG1179" s="132"/>
      <c r="AH1179" s="132"/>
      <c r="AI1179" s="132"/>
      <c r="AJ1179" s="132"/>
      <c r="AK1179" s="132"/>
      <c r="AL1179" s="132"/>
      <c r="AM1179" s="132"/>
      <c r="AN1179" s="132"/>
      <c r="AO1179" s="132"/>
      <c r="AP1179" s="132"/>
      <c r="AQ1179" s="132"/>
      <c r="AR1179" s="132"/>
      <c r="AS1179" s="132"/>
      <c r="AT1179" s="132"/>
      <c r="AU1179" s="132"/>
    </row>
    <row r="1180" spans="29:47" x14ac:dyDescent="0.2">
      <c r="AC1180" s="132"/>
      <c r="AD1180" s="132"/>
      <c r="AE1180" s="132"/>
      <c r="AF1180" s="132"/>
      <c r="AG1180" s="132"/>
      <c r="AH1180" s="132"/>
      <c r="AI1180" s="132"/>
      <c r="AJ1180" s="132"/>
      <c r="AK1180" s="132"/>
      <c r="AL1180" s="132"/>
      <c r="AM1180" s="132"/>
      <c r="AN1180" s="132"/>
      <c r="AO1180" s="132"/>
      <c r="AP1180" s="132"/>
      <c r="AQ1180" s="132"/>
      <c r="AR1180" s="132"/>
      <c r="AS1180" s="132"/>
      <c r="AT1180" s="132"/>
      <c r="AU1180" s="132"/>
    </row>
    <row r="1181" spans="29:47" x14ac:dyDescent="0.2">
      <c r="AC1181" s="132"/>
      <c r="AD1181" s="132"/>
      <c r="AE1181" s="132"/>
      <c r="AF1181" s="132"/>
      <c r="AG1181" s="132"/>
      <c r="AH1181" s="132"/>
      <c r="AI1181" s="132"/>
      <c r="AJ1181" s="132"/>
      <c r="AK1181" s="132"/>
      <c r="AL1181" s="132"/>
      <c r="AM1181" s="132"/>
      <c r="AN1181" s="132"/>
      <c r="AO1181" s="132"/>
      <c r="AP1181" s="132"/>
      <c r="AQ1181" s="132"/>
      <c r="AR1181" s="132"/>
      <c r="AS1181" s="132"/>
      <c r="AT1181" s="132"/>
      <c r="AU1181" s="132"/>
    </row>
    <row r="1182" spans="29:47" x14ac:dyDescent="0.2">
      <c r="AC1182" s="132"/>
      <c r="AD1182" s="132"/>
      <c r="AE1182" s="132"/>
      <c r="AF1182" s="132"/>
      <c r="AG1182" s="132"/>
      <c r="AH1182" s="132"/>
      <c r="AI1182" s="132"/>
      <c r="AJ1182" s="132"/>
      <c r="AK1182" s="132"/>
      <c r="AL1182" s="132"/>
      <c r="AM1182" s="132"/>
      <c r="AN1182" s="132"/>
      <c r="AO1182" s="132"/>
      <c r="AP1182" s="132"/>
      <c r="AQ1182" s="132"/>
      <c r="AR1182" s="132"/>
      <c r="AS1182" s="132"/>
      <c r="AT1182" s="132"/>
      <c r="AU1182" s="132"/>
    </row>
    <row r="1183" spans="29:47" x14ac:dyDescent="0.2">
      <c r="AC1183" s="132"/>
      <c r="AD1183" s="132"/>
      <c r="AE1183" s="132"/>
      <c r="AF1183" s="132"/>
      <c r="AG1183" s="132"/>
      <c r="AH1183" s="132"/>
      <c r="AI1183" s="132"/>
      <c r="AJ1183" s="132"/>
      <c r="AK1183" s="132"/>
      <c r="AL1183" s="132"/>
      <c r="AM1183" s="132"/>
      <c r="AN1183" s="132"/>
      <c r="AO1183" s="132"/>
      <c r="AP1183" s="132"/>
      <c r="AQ1183" s="132"/>
      <c r="AR1183" s="132"/>
      <c r="AS1183" s="132"/>
      <c r="AT1183" s="132"/>
      <c r="AU1183" s="132"/>
    </row>
    <row r="1184" spans="29:47" x14ac:dyDescent="0.2">
      <c r="AC1184" s="132"/>
      <c r="AD1184" s="132"/>
      <c r="AE1184" s="132"/>
      <c r="AF1184" s="132"/>
      <c r="AG1184" s="132"/>
      <c r="AH1184" s="132"/>
      <c r="AI1184" s="132"/>
      <c r="AJ1184" s="132"/>
      <c r="AK1184" s="132"/>
      <c r="AL1184" s="132"/>
      <c r="AM1184" s="132"/>
      <c r="AN1184" s="132"/>
      <c r="AO1184" s="132"/>
      <c r="AP1184" s="132"/>
      <c r="AQ1184" s="132"/>
      <c r="AR1184" s="132"/>
      <c r="AS1184" s="132"/>
      <c r="AT1184" s="132"/>
      <c r="AU1184" s="132"/>
    </row>
    <row r="1185" spans="29:47" x14ac:dyDescent="0.2">
      <c r="AC1185" s="132"/>
      <c r="AD1185" s="132"/>
      <c r="AE1185" s="132"/>
      <c r="AF1185" s="132"/>
      <c r="AG1185" s="132"/>
      <c r="AH1185" s="132"/>
      <c r="AI1185" s="132"/>
      <c r="AJ1185" s="132"/>
      <c r="AK1185" s="132"/>
      <c r="AL1185" s="132"/>
      <c r="AM1185" s="132"/>
      <c r="AN1185" s="132"/>
      <c r="AO1185" s="132"/>
      <c r="AP1185" s="132"/>
      <c r="AQ1185" s="132"/>
      <c r="AR1185" s="132"/>
      <c r="AS1185" s="132"/>
      <c r="AT1185" s="132"/>
      <c r="AU1185" s="132"/>
    </row>
    <row r="1186" spans="29:47" x14ac:dyDescent="0.2">
      <c r="AC1186" s="132"/>
      <c r="AD1186" s="132"/>
      <c r="AE1186" s="132"/>
      <c r="AF1186" s="132"/>
      <c r="AG1186" s="132"/>
      <c r="AH1186" s="132"/>
      <c r="AI1186" s="132"/>
      <c r="AJ1186" s="132"/>
      <c r="AK1186" s="132"/>
      <c r="AL1186" s="132"/>
      <c r="AM1186" s="132"/>
      <c r="AN1186" s="132"/>
      <c r="AO1186" s="132"/>
      <c r="AP1186" s="132"/>
      <c r="AQ1186" s="132"/>
      <c r="AR1186" s="132"/>
      <c r="AS1186" s="132"/>
      <c r="AT1186" s="132"/>
      <c r="AU1186" s="132"/>
    </row>
    <row r="1187" spans="29:47" x14ac:dyDescent="0.2">
      <c r="AC1187" s="132"/>
      <c r="AD1187" s="132"/>
      <c r="AE1187" s="132"/>
      <c r="AF1187" s="132"/>
      <c r="AG1187" s="132"/>
      <c r="AH1187" s="132"/>
      <c r="AI1187" s="132"/>
      <c r="AJ1187" s="132"/>
      <c r="AK1187" s="132"/>
      <c r="AL1187" s="132"/>
      <c r="AM1187" s="132"/>
      <c r="AN1187" s="132"/>
      <c r="AO1187" s="132"/>
      <c r="AP1187" s="132"/>
      <c r="AQ1187" s="132"/>
      <c r="AR1187" s="132"/>
      <c r="AS1187" s="132"/>
      <c r="AT1187" s="132"/>
      <c r="AU1187" s="132"/>
    </row>
    <row r="1188" spans="29:47" x14ac:dyDescent="0.2">
      <c r="AC1188" s="132"/>
      <c r="AD1188" s="132"/>
      <c r="AE1188" s="132"/>
      <c r="AF1188" s="132"/>
      <c r="AG1188" s="132"/>
      <c r="AH1188" s="132"/>
      <c r="AI1188" s="132"/>
      <c r="AJ1188" s="132"/>
      <c r="AK1188" s="132"/>
      <c r="AL1188" s="132"/>
      <c r="AM1188" s="132"/>
      <c r="AN1188" s="132"/>
      <c r="AO1188" s="132"/>
      <c r="AP1188" s="132"/>
      <c r="AQ1188" s="132"/>
      <c r="AR1188" s="132"/>
      <c r="AS1188" s="132"/>
      <c r="AT1188" s="132"/>
      <c r="AU1188" s="132"/>
    </row>
    <row r="1189" spans="29:47" x14ac:dyDescent="0.2">
      <c r="AC1189" s="132"/>
      <c r="AD1189" s="132"/>
      <c r="AE1189" s="132"/>
      <c r="AF1189" s="132"/>
      <c r="AG1189" s="132"/>
      <c r="AH1189" s="132"/>
      <c r="AI1189" s="132"/>
      <c r="AJ1189" s="132"/>
      <c r="AK1189" s="132"/>
      <c r="AL1189" s="132"/>
      <c r="AM1189" s="132"/>
      <c r="AN1189" s="132"/>
      <c r="AO1189" s="132"/>
      <c r="AP1189" s="132"/>
      <c r="AQ1189" s="132"/>
      <c r="AR1189" s="132"/>
      <c r="AS1189" s="132"/>
      <c r="AT1189" s="132"/>
      <c r="AU1189" s="132"/>
    </row>
    <row r="1190" spans="29:47" x14ac:dyDescent="0.2">
      <c r="AC1190" s="132"/>
      <c r="AD1190" s="132"/>
      <c r="AE1190" s="132"/>
      <c r="AF1190" s="132"/>
      <c r="AG1190" s="132"/>
      <c r="AH1190" s="132"/>
      <c r="AI1190" s="132"/>
      <c r="AJ1190" s="132"/>
      <c r="AK1190" s="132"/>
      <c r="AL1190" s="132"/>
      <c r="AM1190" s="132"/>
      <c r="AN1190" s="132"/>
      <c r="AO1190" s="132"/>
      <c r="AP1190" s="132"/>
      <c r="AQ1190" s="132"/>
      <c r="AR1190" s="132"/>
      <c r="AS1190" s="132"/>
      <c r="AT1190" s="132"/>
      <c r="AU1190" s="132"/>
    </row>
    <row r="1191" spans="29:47" x14ac:dyDescent="0.2">
      <c r="AC1191" s="132"/>
      <c r="AD1191" s="132"/>
      <c r="AE1191" s="132"/>
      <c r="AF1191" s="132"/>
      <c r="AG1191" s="132"/>
      <c r="AH1191" s="132"/>
      <c r="AI1191" s="132"/>
      <c r="AJ1191" s="132"/>
      <c r="AK1191" s="132"/>
      <c r="AL1191" s="132"/>
      <c r="AM1191" s="132"/>
      <c r="AN1191" s="132"/>
      <c r="AO1191" s="132"/>
      <c r="AP1191" s="132"/>
      <c r="AQ1191" s="132"/>
      <c r="AR1191" s="132"/>
      <c r="AS1191" s="132"/>
      <c r="AT1191" s="132"/>
      <c r="AU1191" s="132"/>
    </row>
    <row r="1192" spans="29:47" x14ac:dyDescent="0.2">
      <c r="AC1192" s="132"/>
      <c r="AD1192" s="132"/>
      <c r="AE1192" s="132"/>
      <c r="AF1192" s="132"/>
      <c r="AG1192" s="132"/>
      <c r="AH1192" s="132"/>
      <c r="AI1192" s="132"/>
      <c r="AJ1192" s="132"/>
      <c r="AK1192" s="132"/>
      <c r="AL1192" s="132"/>
      <c r="AM1192" s="132"/>
      <c r="AN1192" s="132"/>
      <c r="AO1192" s="132"/>
      <c r="AP1192" s="132"/>
      <c r="AQ1192" s="132"/>
      <c r="AR1192" s="132"/>
      <c r="AS1192" s="132"/>
      <c r="AT1192" s="132"/>
      <c r="AU1192" s="132"/>
    </row>
    <row r="1193" spans="29:47" x14ac:dyDescent="0.2">
      <c r="AC1193" s="132"/>
      <c r="AD1193" s="132"/>
      <c r="AE1193" s="132"/>
      <c r="AF1193" s="132"/>
      <c r="AG1193" s="132"/>
      <c r="AH1193" s="132"/>
      <c r="AI1193" s="132"/>
      <c r="AJ1193" s="132"/>
      <c r="AK1193" s="132"/>
      <c r="AL1193" s="132"/>
      <c r="AM1193" s="132"/>
      <c r="AN1193" s="132"/>
      <c r="AO1193" s="132"/>
      <c r="AP1193" s="132"/>
      <c r="AQ1193" s="132"/>
      <c r="AR1193" s="132"/>
      <c r="AS1193" s="132"/>
      <c r="AT1193" s="132"/>
      <c r="AU1193" s="132"/>
    </row>
    <row r="1194" spans="29:47" x14ac:dyDescent="0.2">
      <c r="AC1194" s="132"/>
      <c r="AD1194" s="132"/>
      <c r="AE1194" s="132"/>
      <c r="AF1194" s="132"/>
      <c r="AG1194" s="132"/>
      <c r="AH1194" s="132"/>
      <c r="AI1194" s="132"/>
      <c r="AJ1194" s="132"/>
      <c r="AK1194" s="132"/>
      <c r="AL1194" s="132"/>
      <c r="AM1194" s="132"/>
      <c r="AN1194" s="132"/>
      <c r="AO1194" s="132"/>
      <c r="AP1194" s="132"/>
      <c r="AQ1194" s="132"/>
      <c r="AR1194" s="132"/>
      <c r="AS1194" s="132"/>
      <c r="AT1194" s="132"/>
      <c r="AU1194" s="132"/>
    </row>
    <row r="1195" spans="29:47" x14ac:dyDescent="0.2">
      <c r="AC1195" s="132"/>
      <c r="AD1195" s="132"/>
      <c r="AE1195" s="132"/>
      <c r="AF1195" s="132"/>
      <c r="AG1195" s="132"/>
      <c r="AH1195" s="132"/>
      <c r="AI1195" s="132"/>
      <c r="AJ1195" s="132"/>
      <c r="AK1195" s="132"/>
      <c r="AL1195" s="132"/>
      <c r="AM1195" s="132"/>
      <c r="AN1195" s="132"/>
      <c r="AO1195" s="132"/>
      <c r="AP1195" s="132"/>
      <c r="AQ1195" s="132"/>
      <c r="AR1195" s="132"/>
      <c r="AS1195" s="132"/>
      <c r="AT1195" s="132"/>
      <c r="AU1195" s="132"/>
    </row>
    <row r="1196" spans="29:47" x14ac:dyDescent="0.2">
      <c r="AC1196" s="132"/>
      <c r="AD1196" s="132"/>
      <c r="AE1196" s="132"/>
      <c r="AF1196" s="132"/>
      <c r="AG1196" s="132"/>
      <c r="AH1196" s="132"/>
      <c r="AI1196" s="132"/>
      <c r="AJ1196" s="132"/>
      <c r="AK1196" s="132"/>
      <c r="AL1196" s="132"/>
      <c r="AM1196" s="132"/>
      <c r="AN1196" s="132"/>
      <c r="AO1196" s="132"/>
      <c r="AP1196" s="132"/>
      <c r="AQ1196" s="132"/>
      <c r="AR1196" s="132"/>
      <c r="AS1196" s="132"/>
      <c r="AT1196" s="132"/>
      <c r="AU1196" s="132"/>
    </row>
    <row r="1197" spans="29:47" x14ac:dyDescent="0.2">
      <c r="AC1197" s="132"/>
      <c r="AD1197" s="132"/>
      <c r="AE1197" s="132"/>
      <c r="AF1197" s="132"/>
      <c r="AG1197" s="132"/>
      <c r="AH1197" s="132"/>
      <c r="AI1197" s="132"/>
      <c r="AJ1197" s="132"/>
      <c r="AK1197" s="132"/>
      <c r="AL1197" s="132"/>
      <c r="AM1197" s="132"/>
      <c r="AN1197" s="132"/>
      <c r="AO1197" s="132"/>
      <c r="AP1197" s="132"/>
      <c r="AQ1197" s="132"/>
      <c r="AR1197" s="132"/>
      <c r="AS1197" s="132"/>
      <c r="AT1197" s="132"/>
      <c r="AU1197" s="132"/>
    </row>
    <row r="1198" spans="29:47" x14ac:dyDescent="0.2">
      <c r="AC1198" s="132"/>
      <c r="AD1198" s="132"/>
      <c r="AE1198" s="132"/>
      <c r="AF1198" s="132"/>
      <c r="AG1198" s="132"/>
      <c r="AH1198" s="132"/>
      <c r="AI1198" s="132"/>
      <c r="AJ1198" s="132"/>
      <c r="AK1198" s="132"/>
      <c r="AL1198" s="132"/>
      <c r="AM1198" s="132"/>
      <c r="AN1198" s="132"/>
      <c r="AO1198" s="132"/>
      <c r="AP1198" s="132"/>
      <c r="AQ1198" s="132"/>
      <c r="AR1198" s="132"/>
      <c r="AS1198" s="132"/>
      <c r="AT1198" s="132"/>
      <c r="AU1198" s="132"/>
    </row>
    <row r="1199" spans="29:47" x14ac:dyDescent="0.2">
      <c r="AC1199" s="132"/>
      <c r="AD1199" s="132"/>
      <c r="AE1199" s="132"/>
      <c r="AF1199" s="132"/>
      <c r="AG1199" s="132"/>
      <c r="AH1199" s="132"/>
      <c r="AI1199" s="132"/>
      <c r="AJ1199" s="132"/>
      <c r="AK1199" s="132"/>
      <c r="AL1199" s="132"/>
      <c r="AM1199" s="132"/>
      <c r="AN1199" s="132"/>
      <c r="AO1199" s="132"/>
      <c r="AP1199" s="132"/>
      <c r="AQ1199" s="132"/>
      <c r="AR1199" s="132"/>
      <c r="AS1199" s="132"/>
      <c r="AT1199" s="132"/>
      <c r="AU1199" s="132"/>
    </row>
    <row r="1200" spans="29:47" x14ac:dyDescent="0.2">
      <c r="AC1200" s="132"/>
      <c r="AD1200" s="132"/>
      <c r="AE1200" s="132"/>
      <c r="AF1200" s="132"/>
      <c r="AG1200" s="132"/>
      <c r="AH1200" s="132"/>
      <c r="AI1200" s="132"/>
      <c r="AJ1200" s="132"/>
      <c r="AK1200" s="132"/>
      <c r="AL1200" s="132"/>
      <c r="AM1200" s="132"/>
      <c r="AN1200" s="132"/>
      <c r="AO1200" s="132"/>
      <c r="AP1200" s="132"/>
      <c r="AQ1200" s="132"/>
      <c r="AR1200" s="132"/>
      <c r="AS1200" s="132"/>
      <c r="AT1200" s="132"/>
      <c r="AU1200" s="132"/>
    </row>
    <row r="1201" spans="29:47" x14ac:dyDescent="0.2">
      <c r="AC1201" s="132"/>
      <c r="AD1201" s="132"/>
      <c r="AE1201" s="132"/>
      <c r="AF1201" s="132"/>
      <c r="AG1201" s="132"/>
      <c r="AH1201" s="132"/>
      <c r="AI1201" s="132"/>
      <c r="AJ1201" s="132"/>
      <c r="AK1201" s="132"/>
      <c r="AL1201" s="132"/>
      <c r="AM1201" s="132"/>
      <c r="AN1201" s="132"/>
      <c r="AO1201" s="132"/>
      <c r="AP1201" s="132"/>
      <c r="AQ1201" s="132"/>
      <c r="AR1201" s="132"/>
      <c r="AS1201" s="132"/>
      <c r="AT1201" s="132"/>
      <c r="AU1201" s="132"/>
    </row>
    <row r="1202" spans="29:47" x14ac:dyDescent="0.2">
      <c r="AC1202" s="132"/>
      <c r="AD1202" s="132"/>
      <c r="AE1202" s="132"/>
      <c r="AF1202" s="132"/>
      <c r="AG1202" s="132"/>
      <c r="AH1202" s="132"/>
      <c r="AI1202" s="132"/>
      <c r="AJ1202" s="132"/>
      <c r="AK1202" s="132"/>
      <c r="AL1202" s="132"/>
      <c r="AM1202" s="132"/>
      <c r="AN1202" s="132"/>
      <c r="AO1202" s="132"/>
      <c r="AP1202" s="132"/>
      <c r="AQ1202" s="132"/>
      <c r="AR1202" s="132"/>
      <c r="AS1202" s="132"/>
      <c r="AT1202" s="132"/>
      <c r="AU1202" s="132"/>
    </row>
    <row r="1203" spans="29:47" x14ac:dyDescent="0.2">
      <c r="AC1203" s="132"/>
      <c r="AD1203" s="132"/>
      <c r="AE1203" s="132"/>
      <c r="AF1203" s="132"/>
      <c r="AG1203" s="132"/>
      <c r="AH1203" s="132"/>
      <c r="AI1203" s="132"/>
      <c r="AJ1203" s="132"/>
      <c r="AK1203" s="132"/>
      <c r="AL1203" s="132"/>
      <c r="AM1203" s="132"/>
      <c r="AN1203" s="132"/>
      <c r="AO1203" s="132"/>
      <c r="AP1203" s="132"/>
      <c r="AQ1203" s="132"/>
      <c r="AR1203" s="132"/>
      <c r="AS1203" s="132"/>
      <c r="AT1203" s="132"/>
      <c r="AU1203" s="132"/>
    </row>
    <row r="1204" spans="29:47" x14ac:dyDescent="0.2">
      <c r="AC1204" s="132"/>
      <c r="AD1204" s="132"/>
      <c r="AE1204" s="132"/>
      <c r="AF1204" s="132"/>
      <c r="AG1204" s="132"/>
      <c r="AH1204" s="132"/>
      <c r="AI1204" s="132"/>
      <c r="AJ1204" s="132"/>
      <c r="AK1204" s="132"/>
      <c r="AL1204" s="132"/>
      <c r="AM1204" s="132"/>
      <c r="AN1204" s="132"/>
      <c r="AO1204" s="132"/>
      <c r="AP1204" s="132"/>
      <c r="AQ1204" s="132"/>
      <c r="AR1204" s="132"/>
      <c r="AS1204" s="132"/>
      <c r="AT1204" s="132"/>
      <c r="AU1204" s="132"/>
    </row>
    <row r="1205" spans="29:47" x14ac:dyDescent="0.2">
      <c r="AC1205" s="132"/>
      <c r="AD1205" s="132"/>
      <c r="AE1205" s="132"/>
      <c r="AF1205" s="132"/>
      <c r="AG1205" s="132"/>
      <c r="AH1205" s="132"/>
      <c r="AI1205" s="132"/>
      <c r="AJ1205" s="132"/>
      <c r="AK1205" s="132"/>
      <c r="AL1205" s="132"/>
      <c r="AM1205" s="132"/>
      <c r="AN1205" s="132"/>
      <c r="AO1205" s="132"/>
      <c r="AP1205" s="132"/>
      <c r="AQ1205" s="132"/>
      <c r="AR1205" s="132"/>
      <c r="AS1205" s="132"/>
      <c r="AT1205" s="132"/>
      <c r="AU1205" s="132"/>
    </row>
    <row r="1206" spans="29:47" x14ac:dyDescent="0.2">
      <c r="AC1206" s="132"/>
      <c r="AD1206" s="132"/>
      <c r="AE1206" s="132"/>
      <c r="AF1206" s="132"/>
      <c r="AG1206" s="132"/>
      <c r="AH1206" s="132"/>
      <c r="AI1206" s="132"/>
      <c r="AJ1206" s="132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2"/>
      <c r="AU1206" s="132"/>
    </row>
    <row r="1207" spans="29:47" x14ac:dyDescent="0.2">
      <c r="AC1207" s="132"/>
      <c r="AD1207" s="132"/>
      <c r="AE1207" s="132"/>
      <c r="AF1207" s="132"/>
      <c r="AG1207" s="132"/>
      <c r="AH1207" s="132"/>
      <c r="AI1207" s="132"/>
      <c r="AJ1207" s="132"/>
      <c r="AK1207" s="132"/>
      <c r="AL1207" s="132"/>
      <c r="AM1207" s="132"/>
      <c r="AN1207" s="132"/>
      <c r="AO1207" s="132"/>
      <c r="AP1207" s="132"/>
      <c r="AQ1207" s="132"/>
      <c r="AR1207" s="132"/>
      <c r="AS1207" s="132"/>
      <c r="AT1207" s="132"/>
      <c r="AU1207" s="132"/>
    </row>
    <row r="1208" spans="29:47" x14ac:dyDescent="0.2">
      <c r="AC1208" s="132"/>
      <c r="AD1208" s="132"/>
      <c r="AE1208" s="132"/>
      <c r="AF1208" s="132"/>
      <c r="AG1208" s="132"/>
      <c r="AH1208" s="132"/>
      <c r="AI1208" s="132"/>
      <c r="AJ1208" s="132"/>
      <c r="AK1208" s="132"/>
      <c r="AL1208" s="132"/>
      <c r="AM1208" s="132"/>
      <c r="AN1208" s="132"/>
      <c r="AO1208" s="132"/>
      <c r="AP1208" s="132"/>
      <c r="AQ1208" s="132"/>
      <c r="AR1208" s="132"/>
      <c r="AS1208" s="132"/>
      <c r="AT1208" s="132"/>
      <c r="AU1208" s="132"/>
    </row>
    <row r="1209" spans="29:47" x14ac:dyDescent="0.2">
      <c r="AC1209" s="132"/>
      <c r="AD1209" s="132"/>
      <c r="AE1209" s="132"/>
      <c r="AF1209" s="132"/>
      <c r="AG1209" s="132"/>
      <c r="AH1209" s="132"/>
      <c r="AI1209" s="132"/>
      <c r="AJ1209" s="132"/>
      <c r="AK1209" s="132"/>
      <c r="AL1209" s="132"/>
      <c r="AM1209" s="132"/>
      <c r="AN1209" s="132"/>
      <c r="AO1209" s="132"/>
      <c r="AP1209" s="132"/>
      <c r="AQ1209" s="132"/>
      <c r="AR1209" s="132"/>
      <c r="AS1209" s="132"/>
      <c r="AT1209" s="132"/>
      <c r="AU1209" s="132"/>
    </row>
    <row r="1210" spans="29:47" x14ac:dyDescent="0.2">
      <c r="AC1210" s="132"/>
      <c r="AD1210" s="132"/>
      <c r="AE1210" s="132"/>
      <c r="AF1210" s="132"/>
      <c r="AG1210" s="132"/>
      <c r="AH1210" s="132"/>
      <c r="AI1210" s="132"/>
      <c r="AJ1210" s="132"/>
      <c r="AK1210" s="132"/>
      <c r="AL1210" s="132"/>
      <c r="AM1210" s="132"/>
      <c r="AN1210" s="132"/>
      <c r="AO1210" s="132"/>
      <c r="AP1210" s="132"/>
      <c r="AQ1210" s="132"/>
      <c r="AR1210" s="132"/>
      <c r="AS1210" s="132"/>
      <c r="AT1210" s="132"/>
      <c r="AU1210" s="132"/>
    </row>
    <row r="1211" spans="29:47" x14ac:dyDescent="0.2">
      <c r="AC1211" s="132"/>
      <c r="AD1211" s="132"/>
      <c r="AE1211" s="132"/>
      <c r="AF1211" s="132"/>
      <c r="AG1211" s="132"/>
      <c r="AH1211" s="132"/>
      <c r="AI1211" s="132"/>
      <c r="AJ1211" s="132"/>
      <c r="AK1211" s="132"/>
      <c r="AL1211" s="132"/>
      <c r="AM1211" s="132"/>
      <c r="AN1211" s="132"/>
      <c r="AO1211" s="132"/>
      <c r="AP1211" s="132"/>
      <c r="AQ1211" s="132"/>
      <c r="AR1211" s="132"/>
      <c r="AS1211" s="132"/>
      <c r="AT1211" s="132"/>
      <c r="AU1211" s="132"/>
    </row>
    <row r="1212" spans="29:47" x14ac:dyDescent="0.2">
      <c r="AC1212" s="132"/>
      <c r="AD1212" s="132"/>
      <c r="AE1212" s="132"/>
      <c r="AF1212" s="132"/>
      <c r="AG1212" s="132"/>
      <c r="AH1212" s="132"/>
      <c r="AI1212" s="132"/>
      <c r="AJ1212" s="132"/>
      <c r="AK1212" s="132"/>
      <c r="AL1212" s="132"/>
      <c r="AM1212" s="132"/>
      <c r="AN1212" s="132"/>
      <c r="AO1212" s="132"/>
      <c r="AP1212" s="132"/>
      <c r="AQ1212" s="132"/>
      <c r="AR1212" s="132"/>
      <c r="AS1212" s="132"/>
      <c r="AT1212" s="132"/>
      <c r="AU1212" s="132"/>
    </row>
    <row r="1213" spans="29:47" x14ac:dyDescent="0.2">
      <c r="AC1213" s="132"/>
      <c r="AD1213" s="132"/>
      <c r="AE1213" s="132"/>
      <c r="AF1213" s="132"/>
      <c r="AG1213" s="132"/>
      <c r="AH1213" s="132"/>
      <c r="AI1213" s="132"/>
      <c r="AJ1213" s="132"/>
      <c r="AK1213" s="132"/>
      <c r="AL1213" s="132"/>
      <c r="AM1213" s="132"/>
      <c r="AN1213" s="132"/>
      <c r="AO1213" s="132"/>
      <c r="AP1213" s="132"/>
      <c r="AQ1213" s="132"/>
      <c r="AR1213" s="132"/>
      <c r="AS1213" s="132"/>
      <c r="AT1213" s="132"/>
      <c r="AU1213" s="132"/>
    </row>
    <row r="1214" spans="29:47" x14ac:dyDescent="0.2">
      <c r="AC1214" s="132"/>
      <c r="AD1214" s="132"/>
      <c r="AE1214" s="132"/>
      <c r="AF1214" s="132"/>
      <c r="AG1214" s="132"/>
      <c r="AH1214" s="132"/>
      <c r="AI1214" s="132"/>
      <c r="AJ1214" s="132"/>
      <c r="AK1214" s="132"/>
      <c r="AL1214" s="132"/>
      <c r="AM1214" s="132"/>
      <c r="AN1214" s="132"/>
      <c r="AO1214" s="132"/>
      <c r="AP1214" s="132"/>
      <c r="AQ1214" s="132"/>
      <c r="AR1214" s="132"/>
      <c r="AS1214" s="132"/>
      <c r="AT1214" s="132"/>
      <c r="AU1214" s="132"/>
    </row>
    <row r="1215" spans="29:47" x14ac:dyDescent="0.2">
      <c r="AC1215" s="132"/>
      <c r="AD1215" s="132"/>
      <c r="AE1215" s="132"/>
      <c r="AF1215" s="132"/>
      <c r="AG1215" s="132"/>
      <c r="AH1215" s="132"/>
      <c r="AI1215" s="132"/>
      <c r="AJ1215" s="132"/>
      <c r="AK1215" s="132"/>
      <c r="AL1215" s="132"/>
      <c r="AM1215" s="132"/>
      <c r="AN1215" s="132"/>
      <c r="AO1215" s="132"/>
      <c r="AP1215" s="132"/>
      <c r="AQ1215" s="132"/>
      <c r="AR1215" s="132"/>
      <c r="AS1215" s="132"/>
      <c r="AT1215" s="132"/>
      <c r="AU1215" s="132"/>
    </row>
    <row r="1216" spans="29:47" x14ac:dyDescent="0.2">
      <c r="AC1216" s="132"/>
      <c r="AD1216" s="132"/>
      <c r="AE1216" s="132"/>
      <c r="AF1216" s="132"/>
      <c r="AG1216" s="132"/>
      <c r="AH1216" s="132"/>
      <c r="AI1216" s="132"/>
      <c r="AJ1216" s="132"/>
      <c r="AK1216" s="132"/>
      <c r="AL1216" s="132"/>
      <c r="AM1216" s="132"/>
      <c r="AN1216" s="132"/>
      <c r="AO1216" s="132"/>
      <c r="AP1216" s="132"/>
      <c r="AQ1216" s="132"/>
      <c r="AR1216" s="132"/>
      <c r="AS1216" s="132"/>
      <c r="AT1216" s="132"/>
      <c r="AU1216" s="132"/>
    </row>
    <row r="1217" spans="29:47" x14ac:dyDescent="0.2">
      <c r="AC1217" s="132"/>
      <c r="AD1217" s="132"/>
      <c r="AE1217" s="132"/>
      <c r="AF1217" s="132"/>
      <c r="AG1217" s="132"/>
      <c r="AH1217" s="132"/>
      <c r="AI1217" s="132"/>
      <c r="AJ1217" s="132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2"/>
      <c r="AU1217" s="132"/>
    </row>
    <row r="1218" spans="29:47" x14ac:dyDescent="0.2">
      <c r="AC1218" s="132"/>
      <c r="AD1218" s="132"/>
      <c r="AE1218" s="132"/>
      <c r="AF1218" s="132"/>
      <c r="AG1218" s="132"/>
      <c r="AH1218" s="132"/>
      <c r="AI1218" s="132"/>
      <c r="AJ1218" s="132"/>
      <c r="AK1218" s="132"/>
      <c r="AL1218" s="132"/>
      <c r="AM1218" s="132"/>
      <c r="AN1218" s="132"/>
      <c r="AO1218" s="132"/>
      <c r="AP1218" s="132"/>
      <c r="AQ1218" s="132"/>
      <c r="AR1218" s="132"/>
      <c r="AS1218" s="132"/>
      <c r="AT1218" s="132"/>
      <c r="AU1218" s="132"/>
    </row>
    <row r="1219" spans="29:47" x14ac:dyDescent="0.2">
      <c r="AC1219" s="132"/>
      <c r="AD1219" s="132"/>
      <c r="AE1219" s="132"/>
      <c r="AF1219" s="132"/>
      <c r="AG1219" s="132"/>
      <c r="AH1219" s="132"/>
      <c r="AI1219" s="132"/>
      <c r="AJ1219" s="132"/>
      <c r="AK1219" s="132"/>
      <c r="AL1219" s="132"/>
      <c r="AM1219" s="132"/>
      <c r="AN1219" s="132"/>
      <c r="AO1219" s="132"/>
      <c r="AP1219" s="132"/>
      <c r="AQ1219" s="132"/>
      <c r="AR1219" s="132"/>
      <c r="AS1219" s="132"/>
      <c r="AT1219" s="132"/>
      <c r="AU1219" s="132"/>
    </row>
    <row r="1220" spans="29:47" x14ac:dyDescent="0.2">
      <c r="AC1220" s="132"/>
      <c r="AD1220" s="132"/>
      <c r="AE1220" s="132"/>
      <c r="AF1220" s="132"/>
      <c r="AG1220" s="132"/>
      <c r="AH1220" s="132"/>
      <c r="AI1220" s="132"/>
      <c r="AJ1220" s="132"/>
      <c r="AK1220" s="132"/>
      <c r="AL1220" s="132"/>
      <c r="AM1220" s="132"/>
      <c r="AN1220" s="132"/>
      <c r="AO1220" s="132"/>
      <c r="AP1220" s="132"/>
      <c r="AQ1220" s="132"/>
      <c r="AR1220" s="132"/>
      <c r="AS1220" s="132"/>
      <c r="AT1220" s="132"/>
      <c r="AU1220" s="132"/>
    </row>
    <row r="1221" spans="29:47" x14ac:dyDescent="0.2">
      <c r="AC1221" s="132"/>
      <c r="AD1221" s="132"/>
      <c r="AE1221" s="132"/>
      <c r="AF1221" s="132"/>
      <c r="AG1221" s="132"/>
      <c r="AH1221" s="132"/>
      <c r="AI1221" s="132"/>
      <c r="AJ1221" s="132"/>
      <c r="AK1221" s="132"/>
      <c r="AL1221" s="132"/>
      <c r="AM1221" s="132"/>
      <c r="AN1221" s="132"/>
      <c r="AO1221" s="132"/>
      <c r="AP1221" s="132"/>
      <c r="AQ1221" s="132"/>
      <c r="AR1221" s="132"/>
      <c r="AS1221" s="132"/>
      <c r="AT1221" s="132"/>
      <c r="AU1221" s="132"/>
    </row>
    <row r="1222" spans="29:47" x14ac:dyDescent="0.2">
      <c r="AC1222" s="132"/>
      <c r="AD1222" s="132"/>
      <c r="AE1222" s="132"/>
      <c r="AF1222" s="132"/>
      <c r="AG1222" s="132"/>
      <c r="AH1222" s="132"/>
      <c r="AI1222" s="132"/>
      <c r="AJ1222" s="132"/>
      <c r="AK1222" s="132"/>
      <c r="AL1222" s="132"/>
      <c r="AM1222" s="132"/>
      <c r="AN1222" s="132"/>
      <c r="AO1222" s="132"/>
      <c r="AP1222" s="132"/>
      <c r="AQ1222" s="132"/>
      <c r="AR1222" s="132"/>
      <c r="AS1222" s="132"/>
      <c r="AT1222" s="132"/>
      <c r="AU1222" s="132"/>
    </row>
    <row r="1223" spans="29:47" x14ac:dyDescent="0.2">
      <c r="AC1223" s="132"/>
      <c r="AD1223" s="132"/>
      <c r="AE1223" s="132"/>
      <c r="AF1223" s="132"/>
      <c r="AG1223" s="132"/>
      <c r="AH1223" s="132"/>
      <c r="AI1223" s="132"/>
      <c r="AJ1223" s="132"/>
      <c r="AK1223" s="132"/>
      <c r="AL1223" s="132"/>
      <c r="AM1223" s="132"/>
      <c r="AN1223" s="132"/>
      <c r="AO1223" s="132"/>
      <c r="AP1223" s="132"/>
      <c r="AQ1223" s="132"/>
      <c r="AR1223" s="132"/>
      <c r="AS1223" s="132"/>
      <c r="AT1223" s="132"/>
      <c r="AU1223" s="132"/>
    </row>
    <row r="1224" spans="29:47" x14ac:dyDescent="0.2">
      <c r="AC1224" s="132"/>
      <c r="AD1224" s="132"/>
      <c r="AE1224" s="132"/>
      <c r="AF1224" s="132"/>
      <c r="AG1224" s="132"/>
      <c r="AH1224" s="132"/>
      <c r="AI1224" s="132"/>
      <c r="AJ1224" s="132"/>
      <c r="AK1224" s="132"/>
      <c r="AL1224" s="132"/>
      <c r="AM1224" s="132"/>
      <c r="AN1224" s="132"/>
      <c r="AO1224" s="132"/>
      <c r="AP1224" s="132"/>
      <c r="AQ1224" s="132"/>
      <c r="AR1224" s="132"/>
      <c r="AS1224" s="132"/>
      <c r="AT1224" s="132"/>
      <c r="AU1224" s="132"/>
    </row>
    <row r="1225" spans="29:47" x14ac:dyDescent="0.2">
      <c r="AC1225" s="132"/>
      <c r="AD1225" s="132"/>
      <c r="AE1225" s="132"/>
      <c r="AF1225" s="132"/>
      <c r="AG1225" s="132"/>
      <c r="AH1225" s="132"/>
      <c r="AI1225" s="132"/>
      <c r="AJ1225" s="132"/>
      <c r="AK1225" s="132"/>
      <c r="AL1225" s="132"/>
      <c r="AM1225" s="132"/>
      <c r="AN1225" s="132"/>
      <c r="AO1225" s="132"/>
      <c r="AP1225" s="132"/>
      <c r="AQ1225" s="132"/>
      <c r="AR1225" s="132"/>
      <c r="AS1225" s="132"/>
      <c r="AT1225" s="132"/>
      <c r="AU1225" s="132"/>
    </row>
    <row r="1226" spans="29:47" x14ac:dyDescent="0.2">
      <c r="AC1226" s="132"/>
      <c r="AD1226" s="132"/>
      <c r="AE1226" s="132"/>
      <c r="AF1226" s="132"/>
      <c r="AG1226" s="132"/>
      <c r="AH1226" s="132"/>
      <c r="AI1226" s="132"/>
      <c r="AJ1226" s="132"/>
      <c r="AK1226" s="132"/>
      <c r="AL1226" s="132"/>
      <c r="AM1226" s="132"/>
      <c r="AN1226" s="132"/>
      <c r="AO1226" s="132"/>
      <c r="AP1226" s="132"/>
      <c r="AQ1226" s="132"/>
      <c r="AR1226" s="132"/>
      <c r="AS1226" s="132"/>
      <c r="AT1226" s="132"/>
      <c r="AU1226" s="132"/>
    </row>
    <row r="1227" spans="29:47" x14ac:dyDescent="0.2">
      <c r="AC1227" s="132"/>
      <c r="AD1227" s="132"/>
      <c r="AE1227" s="132"/>
      <c r="AF1227" s="132"/>
      <c r="AG1227" s="132"/>
      <c r="AH1227" s="132"/>
      <c r="AI1227" s="132"/>
      <c r="AJ1227" s="132"/>
      <c r="AK1227" s="132"/>
      <c r="AL1227" s="132"/>
      <c r="AM1227" s="132"/>
      <c r="AN1227" s="132"/>
      <c r="AO1227" s="132"/>
      <c r="AP1227" s="132"/>
      <c r="AQ1227" s="132"/>
      <c r="AR1227" s="132"/>
      <c r="AS1227" s="132"/>
      <c r="AT1227" s="132"/>
      <c r="AU1227" s="132"/>
    </row>
    <row r="1228" spans="29:47" x14ac:dyDescent="0.2">
      <c r="AC1228" s="132"/>
      <c r="AD1228" s="132"/>
      <c r="AE1228" s="132"/>
      <c r="AF1228" s="132"/>
      <c r="AG1228" s="132"/>
      <c r="AH1228" s="132"/>
      <c r="AI1228" s="132"/>
      <c r="AJ1228" s="132"/>
      <c r="AK1228" s="132"/>
      <c r="AL1228" s="132"/>
      <c r="AM1228" s="132"/>
      <c r="AN1228" s="132"/>
      <c r="AO1228" s="132"/>
      <c r="AP1228" s="132"/>
      <c r="AQ1228" s="132"/>
      <c r="AR1228" s="132"/>
      <c r="AS1228" s="132"/>
      <c r="AT1228" s="132"/>
      <c r="AU1228" s="132"/>
    </row>
    <row r="1229" spans="29:47" x14ac:dyDescent="0.2">
      <c r="AC1229" s="132"/>
      <c r="AD1229" s="132"/>
      <c r="AE1229" s="132"/>
      <c r="AF1229" s="132"/>
      <c r="AG1229" s="132"/>
      <c r="AH1229" s="132"/>
      <c r="AI1229" s="132"/>
      <c r="AJ1229" s="132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2"/>
      <c r="AU1229" s="132"/>
    </row>
    <row r="1230" spans="29:47" x14ac:dyDescent="0.2">
      <c r="AC1230" s="132"/>
      <c r="AD1230" s="132"/>
      <c r="AE1230" s="132"/>
      <c r="AF1230" s="132"/>
      <c r="AG1230" s="132"/>
      <c r="AH1230" s="132"/>
      <c r="AI1230" s="132"/>
      <c r="AJ1230" s="132"/>
      <c r="AK1230" s="132"/>
      <c r="AL1230" s="132"/>
      <c r="AM1230" s="132"/>
      <c r="AN1230" s="132"/>
      <c r="AO1230" s="132"/>
      <c r="AP1230" s="132"/>
      <c r="AQ1230" s="132"/>
      <c r="AR1230" s="132"/>
      <c r="AS1230" s="132"/>
      <c r="AT1230" s="132"/>
      <c r="AU1230" s="132"/>
    </row>
    <row r="1231" spans="29:47" x14ac:dyDescent="0.2">
      <c r="AC1231" s="132"/>
      <c r="AD1231" s="132"/>
      <c r="AE1231" s="132"/>
      <c r="AF1231" s="132"/>
      <c r="AG1231" s="132"/>
      <c r="AH1231" s="132"/>
      <c r="AI1231" s="132"/>
      <c r="AJ1231" s="132"/>
      <c r="AK1231" s="132"/>
      <c r="AL1231" s="132"/>
      <c r="AM1231" s="132"/>
      <c r="AN1231" s="132"/>
      <c r="AO1231" s="132"/>
      <c r="AP1231" s="132"/>
      <c r="AQ1231" s="132"/>
      <c r="AR1231" s="132"/>
      <c r="AS1231" s="132"/>
      <c r="AT1231" s="132"/>
      <c r="AU1231" s="132"/>
    </row>
    <row r="1232" spans="29:47" x14ac:dyDescent="0.2"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2"/>
      <c r="AU1232" s="132"/>
    </row>
    <row r="1233" spans="29:47" x14ac:dyDescent="0.2">
      <c r="AC1233" s="132"/>
      <c r="AD1233" s="132"/>
      <c r="AE1233" s="132"/>
      <c r="AF1233" s="132"/>
      <c r="AG1233" s="132"/>
      <c r="AH1233" s="132"/>
      <c r="AI1233" s="132"/>
      <c r="AJ1233" s="132"/>
      <c r="AK1233" s="132"/>
      <c r="AL1233" s="132"/>
      <c r="AM1233" s="132"/>
      <c r="AN1233" s="132"/>
      <c r="AO1233" s="132"/>
      <c r="AP1233" s="132"/>
      <c r="AQ1233" s="132"/>
      <c r="AR1233" s="132"/>
      <c r="AS1233" s="132"/>
      <c r="AT1233" s="132"/>
      <c r="AU1233" s="132"/>
    </row>
    <row r="1234" spans="29:47" x14ac:dyDescent="0.2">
      <c r="AC1234" s="132"/>
      <c r="AD1234" s="132"/>
      <c r="AE1234" s="132"/>
      <c r="AF1234" s="132"/>
      <c r="AG1234" s="132"/>
      <c r="AH1234" s="132"/>
      <c r="AI1234" s="132"/>
      <c r="AJ1234" s="132"/>
      <c r="AK1234" s="132"/>
      <c r="AL1234" s="132"/>
      <c r="AM1234" s="132"/>
      <c r="AN1234" s="132"/>
      <c r="AO1234" s="132"/>
      <c r="AP1234" s="132"/>
      <c r="AQ1234" s="132"/>
      <c r="AR1234" s="132"/>
      <c r="AS1234" s="132"/>
      <c r="AT1234" s="132"/>
      <c r="AU1234" s="132"/>
    </row>
    <row r="1235" spans="29:47" x14ac:dyDescent="0.2">
      <c r="AC1235" s="132"/>
      <c r="AD1235" s="132"/>
      <c r="AE1235" s="132"/>
      <c r="AF1235" s="132"/>
      <c r="AG1235" s="132"/>
      <c r="AH1235" s="132"/>
      <c r="AI1235" s="132"/>
      <c r="AJ1235" s="132"/>
      <c r="AK1235" s="132"/>
      <c r="AL1235" s="132"/>
      <c r="AM1235" s="132"/>
      <c r="AN1235" s="132"/>
      <c r="AO1235" s="132"/>
      <c r="AP1235" s="132"/>
      <c r="AQ1235" s="132"/>
      <c r="AR1235" s="132"/>
      <c r="AS1235" s="132"/>
      <c r="AT1235" s="132"/>
      <c r="AU1235" s="132"/>
    </row>
    <row r="1236" spans="29:47" x14ac:dyDescent="0.2">
      <c r="AC1236" s="132"/>
      <c r="AD1236" s="132"/>
      <c r="AE1236" s="132"/>
      <c r="AF1236" s="132"/>
      <c r="AG1236" s="132"/>
      <c r="AH1236" s="132"/>
      <c r="AI1236" s="132"/>
      <c r="AJ1236" s="132"/>
      <c r="AK1236" s="132"/>
      <c r="AL1236" s="132"/>
      <c r="AM1236" s="132"/>
      <c r="AN1236" s="132"/>
      <c r="AO1236" s="132"/>
      <c r="AP1236" s="132"/>
      <c r="AQ1236" s="132"/>
      <c r="AR1236" s="132"/>
      <c r="AS1236" s="132"/>
      <c r="AT1236" s="132"/>
      <c r="AU1236" s="132"/>
    </row>
    <row r="1237" spans="29:47" x14ac:dyDescent="0.2">
      <c r="AC1237" s="132"/>
      <c r="AD1237" s="132"/>
      <c r="AE1237" s="132"/>
      <c r="AF1237" s="132"/>
      <c r="AG1237" s="132"/>
      <c r="AH1237" s="132"/>
      <c r="AI1237" s="132"/>
      <c r="AJ1237" s="132"/>
      <c r="AK1237" s="132"/>
      <c r="AL1237" s="132"/>
      <c r="AM1237" s="132"/>
      <c r="AN1237" s="132"/>
      <c r="AO1237" s="132"/>
      <c r="AP1237" s="132"/>
      <c r="AQ1237" s="132"/>
      <c r="AR1237" s="132"/>
      <c r="AS1237" s="132"/>
      <c r="AT1237" s="132"/>
      <c r="AU1237" s="132"/>
    </row>
    <row r="1238" spans="29:47" x14ac:dyDescent="0.2"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  <c r="AR1238" s="132"/>
      <c r="AS1238" s="132"/>
      <c r="AT1238" s="132"/>
      <c r="AU1238" s="132"/>
    </row>
    <row r="1239" spans="29:47" x14ac:dyDescent="0.2">
      <c r="AC1239" s="132"/>
      <c r="AD1239" s="132"/>
      <c r="AE1239" s="132"/>
      <c r="AF1239" s="132"/>
      <c r="AG1239" s="132"/>
      <c r="AH1239" s="132"/>
      <c r="AI1239" s="132"/>
      <c r="AJ1239" s="132"/>
      <c r="AK1239" s="132"/>
      <c r="AL1239" s="132"/>
      <c r="AM1239" s="132"/>
      <c r="AN1239" s="132"/>
      <c r="AO1239" s="132"/>
      <c r="AP1239" s="132"/>
      <c r="AQ1239" s="132"/>
      <c r="AR1239" s="132"/>
      <c r="AS1239" s="132"/>
      <c r="AT1239" s="132"/>
      <c r="AU1239" s="132"/>
    </row>
    <row r="1240" spans="29:47" x14ac:dyDescent="0.2">
      <c r="AC1240" s="132"/>
      <c r="AD1240" s="132"/>
      <c r="AE1240" s="132"/>
      <c r="AF1240" s="132"/>
      <c r="AG1240" s="132"/>
      <c r="AH1240" s="132"/>
      <c r="AI1240" s="132"/>
      <c r="AJ1240" s="132"/>
      <c r="AK1240" s="132"/>
      <c r="AL1240" s="132"/>
      <c r="AM1240" s="132"/>
      <c r="AN1240" s="132"/>
      <c r="AO1240" s="132"/>
      <c r="AP1240" s="132"/>
      <c r="AQ1240" s="132"/>
      <c r="AR1240" s="132"/>
      <c r="AS1240" s="132"/>
      <c r="AT1240" s="132"/>
      <c r="AU1240" s="132"/>
    </row>
    <row r="1241" spans="29:47" x14ac:dyDescent="0.2">
      <c r="AC1241" s="132"/>
      <c r="AD1241" s="132"/>
      <c r="AE1241" s="132"/>
      <c r="AF1241" s="132"/>
      <c r="AG1241" s="132"/>
      <c r="AH1241" s="132"/>
      <c r="AI1241" s="132"/>
      <c r="AJ1241" s="132"/>
      <c r="AK1241" s="132"/>
      <c r="AL1241" s="132"/>
      <c r="AM1241" s="132"/>
      <c r="AN1241" s="132"/>
      <c r="AO1241" s="132"/>
      <c r="AP1241" s="132"/>
      <c r="AQ1241" s="132"/>
      <c r="AR1241" s="132"/>
      <c r="AS1241" s="132"/>
      <c r="AT1241" s="132"/>
      <c r="AU1241" s="132"/>
    </row>
    <row r="1242" spans="29:47" x14ac:dyDescent="0.2">
      <c r="AC1242" s="132"/>
      <c r="AD1242" s="132"/>
      <c r="AE1242" s="132"/>
      <c r="AF1242" s="132"/>
      <c r="AG1242" s="132"/>
      <c r="AH1242" s="132"/>
      <c r="AI1242" s="132"/>
      <c r="AJ1242" s="132"/>
      <c r="AK1242" s="132"/>
      <c r="AL1242" s="132"/>
      <c r="AM1242" s="132"/>
      <c r="AN1242" s="132"/>
      <c r="AO1242" s="132"/>
      <c r="AP1242" s="132"/>
      <c r="AQ1242" s="132"/>
      <c r="AR1242" s="132"/>
      <c r="AS1242" s="132"/>
      <c r="AT1242" s="132"/>
      <c r="AU1242" s="132"/>
    </row>
    <row r="1243" spans="29:47" x14ac:dyDescent="0.2">
      <c r="AC1243" s="132"/>
      <c r="AD1243" s="132"/>
      <c r="AE1243" s="132"/>
      <c r="AF1243" s="132"/>
      <c r="AG1243" s="132"/>
      <c r="AH1243" s="132"/>
      <c r="AI1243" s="132"/>
      <c r="AJ1243" s="132"/>
      <c r="AK1243" s="132"/>
      <c r="AL1243" s="132"/>
      <c r="AM1243" s="132"/>
      <c r="AN1243" s="132"/>
      <c r="AO1243" s="132"/>
      <c r="AP1243" s="132"/>
      <c r="AQ1243" s="132"/>
      <c r="AR1243" s="132"/>
      <c r="AS1243" s="132"/>
      <c r="AT1243" s="132"/>
      <c r="AU1243" s="132"/>
    </row>
    <row r="1244" spans="29:47" x14ac:dyDescent="0.2">
      <c r="AC1244" s="132"/>
      <c r="AD1244" s="132"/>
      <c r="AE1244" s="132"/>
      <c r="AF1244" s="132"/>
      <c r="AG1244" s="132"/>
      <c r="AH1244" s="132"/>
      <c r="AI1244" s="132"/>
      <c r="AJ1244" s="132"/>
      <c r="AK1244" s="132"/>
      <c r="AL1244" s="132"/>
      <c r="AM1244" s="132"/>
      <c r="AN1244" s="132"/>
      <c r="AO1244" s="132"/>
      <c r="AP1244" s="132"/>
      <c r="AQ1244" s="132"/>
      <c r="AR1244" s="132"/>
      <c r="AS1244" s="132"/>
      <c r="AT1244" s="132"/>
      <c r="AU1244" s="132"/>
    </row>
    <row r="1245" spans="29:47" x14ac:dyDescent="0.2">
      <c r="AC1245" s="132"/>
      <c r="AD1245" s="132"/>
      <c r="AE1245" s="132"/>
      <c r="AF1245" s="132"/>
      <c r="AG1245" s="132"/>
      <c r="AH1245" s="132"/>
      <c r="AI1245" s="132"/>
      <c r="AJ1245" s="132"/>
      <c r="AK1245" s="132"/>
      <c r="AL1245" s="132"/>
      <c r="AM1245" s="132"/>
      <c r="AN1245" s="132"/>
      <c r="AO1245" s="132"/>
      <c r="AP1245" s="132"/>
      <c r="AQ1245" s="132"/>
      <c r="AR1245" s="132"/>
      <c r="AS1245" s="132"/>
      <c r="AT1245" s="132"/>
      <c r="AU1245" s="132"/>
    </row>
    <row r="1246" spans="29:47" x14ac:dyDescent="0.2">
      <c r="AC1246" s="132"/>
      <c r="AD1246" s="132"/>
      <c r="AE1246" s="132"/>
      <c r="AF1246" s="132"/>
      <c r="AG1246" s="132"/>
      <c r="AH1246" s="132"/>
      <c r="AI1246" s="132"/>
      <c r="AJ1246" s="132"/>
      <c r="AK1246" s="132"/>
      <c r="AL1246" s="132"/>
      <c r="AM1246" s="132"/>
      <c r="AN1246" s="132"/>
      <c r="AO1246" s="132"/>
      <c r="AP1246" s="132"/>
      <c r="AQ1246" s="132"/>
      <c r="AR1246" s="132"/>
      <c r="AS1246" s="132"/>
      <c r="AT1246" s="132"/>
      <c r="AU1246" s="132"/>
    </row>
    <row r="1247" spans="29:47" x14ac:dyDescent="0.2">
      <c r="AC1247" s="132"/>
      <c r="AD1247" s="132"/>
      <c r="AE1247" s="132"/>
      <c r="AF1247" s="132"/>
      <c r="AG1247" s="132"/>
      <c r="AH1247" s="132"/>
      <c r="AI1247" s="132"/>
      <c r="AJ1247" s="132"/>
      <c r="AK1247" s="132"/>
      <c r="AL1247" s="132"/>
      <c r="AM1247" s="132"/>
      <c r="AN1247" s="132"/>
      <c r="AO1247" s="132"/>
      <c r="AP1247" s="132"/>
      <c r="AQ1247" s="132"/>
      <c r="AR1247" s="132"/>
      <c r="AS1247" s="132"/>
      <c r="AT1247" s="132"/>
      <c r="AU1247" s="132"/>
    </row>
    <row r="1248" spans="29:47" x14ac:dyDescent="0.2">
      <c r="AC1248" s="132"/>
      <c r="AD1248" s="132"/>
      <c r="AE1248" s="132"/>
      <c r="AF1248" s="132"/>
      <c r="AG1248" s="132"/>
      <c r="AH1248" s="132"/>
      <c r="AI1248" s="132"/>
      <c r="AJ1248" s="132"/>
      <c r="AK1248" s="132"/>
      <c r="AL1248" s="132"/>
      <c r="AM1248" s="132"/>
      <c r="AN1248" s="132"/>
      <c r="AO1248" s="132"/>
      <c r="AP1248" s="132"/>
      <c r="AQ1248" s="132"/>
      <c r="AR1248" s="132"/>
      <c r="AS1248" s="132"/>
      <c r="AT1248" s="132"/>
      <c r="AU1248" s="132"/>
    </row>
    <row r="1249" spans="29:47" x14ac:dyDescent="0.2">
      <c r="AC1249" s="132"/>
      <c r="AD1249" s="132"/>
      <c r="AE1249" s="132"/>
      <c r="AF1249" s="132"/>
      <c r="AG1249" s="132"/>
      <c r="AH1249" s="132"/>
      <c r="AI1249" s="132"/>
      <c r="AJ1249" s="132"/>
      <c r="AK1249" s="132"/>
      <c r="AL1249" s="132"/>
      <c r="AM1249" s="132"/>
      <c r="AN1249" s="132"/>
      <c r="AO1249" s="132"/>
      <c r="AP1249" s="132"/>
      <c r="AQ1249" s="132"/>
      <c r="AR1249" s="132"/>
      <c r="AS1249" s="132"/>
      <c r="AT1249" s="132"/>
      <c r="AU1249" s="132"/>
    </row>
    <row r="1250" spans="29:47" x14ac:dyDescent="0.2">
      <c r="AC1250" s="132"/>
      <c r="AD1250" s="132"/>
      <c r="AE1250" s="132"/>
      <c r="AF1250" s="132"/>
      <c r="AG1250" s="132"/>
      <c r="AH1250" s="132"/>
      <c r="AI1250" s="132"/>
      <c r="AJ1250" s="132"/>
      <c r="AK1250" s="132"/>
      <c r="AL1250" s="132"/>
      <c r="AM1250" s="132"/>
      <c r="AN1250" s="132"/>
      <c r="AO1250" s="132"/>
      <c r="AP1250" s="132"/>
      <c r="AQ1250" s="132"/>
      <c r="AR1250" s="132"/>
      <c r="AS1250" s="132"/>
      <c r="AT1250" s="132"/>
      <c r="AU1250" s="132"/>
    </row>
    <row r="1251" spans="29:47" x14ac:dyDescent="0.2">
      <c r="AC1251" s="132"/>
      <c r="AD1251" s="132"/>
      <c r="AE1251" s="132"/>
      <c r="AF1251" s="132"/>
      <c r="AG1251" s="132"/>
      <c r="AH1251" s="132"/>
      <c r="AI1251" s="132"/>
      <c r="AJ1251" s="132"/>
      <c r="AK1251" s="132"/>
      <c r="AL1251" s="132"/>
      <c r="AM1251" s="132"/>
      <c r="AN1251" s="132"/>
      <c r="AO1251" s="132"/>
      <c r="AP1251" s="132"/>
      <c r="AQ1251" s="132"/>
      <c r="AR1251" s="132"/>
      <c r="AS1251" s="132"/>
      <c r="AT1251" s="132"/>
      <c r="AU1251" s="132"/>
    </row>
    <row r="1252" spans="29:47" x14ac:dyDescent="0.2">
      <c r="AC1252" s="132"/>
      <c r="AD1252" s="132"/>
      <c r="AE1252" s="132"/>
      <c r="AF1252" s="132"/>
      <c r="AG1252" s="132"/>
      <c r="AH1252" s="132"/>
      <c r="AI1252" s="132"/>
      <c r="AJ1252" s="132"/>
      <c r="AK1252" s="132"/>
      <c r="AL1252" s="132"/>
      <c r="AM1252" s="132"/>
      <c r="AN1252" s="132"/>
      <c r="AO1252" s="132"/>
      <c r="AP1252" s="132"/>
      <c r="AQ1252" s="132"/>
      <c r="AR1252" s="132"/>
      <c r="AS1252" s="132"/>
      <c r="AT1252" s="132"/>
      <c r="AU1252" s="132"/>
    </row>
    <row r="1253" spans="29:47" x14ac:dyDescent="0.2">
      <c r="AC1253" s="132"/>
      <c r="AD1253" s="132"/>
      <c r="AE1253" s="132"/>
      <c r="AF1253" s="132"/>
      <c r="AG1253" s="132"/>
      <c r="AH1253" s="132"/>
      <c r="AI1253" s="132"/>
      <c r="AJ1253" s="132"/>
      <c r="AK1253" s="132"/>
      <c r="AL1253" s="132"/>
      <c r="AM1253" s="132"/>
      <c r="AN1253" s="132"/>
      <c r="AO1253" s="132"/>
      <c r="AP1253" s="132"/>
      <c r="AQ1253" s="132"/>
      <c r="AR1253" s="132"/>
      <c r="AS1253" s="132"/>
      <c r="AT1253" s="132"/>
      <c r="AU1253" s="132"/>
    </row>
    <row r="1254" spans="29:47" x14ac:dyDescent="0.2">
      <c r="AC1254" s="132"/>
      <c r="AD1254" s="132"/>
      <c r="AE1254" s="132"/>
      <c r="AF1254" s="132"/>
      <c r="AG1254" s="132"/>
      <c r="AH1254" s="132"/>
      <c r="AI1254" s="132"/>
      <c r="AJ1254" s="132"/>
      <c r="AK1254" s="132"/>
      <c r="AL1254" s="132"/>
      <c r="AM1254" s="132"/>
      <c r="AN1254" s="132"/>
      <c r="AO1254" s="132"/>
      <c r="AP1254" s="132"/>
      <c r="AQ1254" s="132"/>
      <c r="AR1254" s="132"/>
      <c r="AS1254" s="132"/>
      <c r="AT1254" s="132"/>
      <c r="AU1254" s="132"/>
    </row>
    <row r="1255" spans="29:47" x14ac:dyDescent="0.2">
      <c r="AC1255" s="132"/>
      <c r="AD1255" s="132"/>
      <c r="AE1255" s="132"/>
      <c r="AF1255" s="132"/>
      <c r="AG1255" s="132"/>
      <c r="AH1255" s="132"/>
      <c r="AI1255" s="132"/>
      <c r="AJ1255" s="132"/>
      <c r="AK1255" s="132"/>
      <c r="AL1255" s="132"/>
      <c r="AM1255" s="132"/>
      <c r="AN1255" s="132"/>
      <c r="AO1255" s="132"/>
      <c r="AP1255" s="132"/>
      <c r="AQ1255" s="132"/>
      <c r="AR1255" s="132"/>
      <c r="AS1255" s="132"/>
      <c r="AT1255" s="132"/>
      <c r="AU1255" s="132"/>
    </row>
    <row r="1256" spans="29:47" x14ac:dyDescent="0.2">
      <c r="AC1256" s="132"/>
      <c r="AD1256" s="132"/>
      <c r="AE1256" s="132"/>
      <c r="AF1256" s="132"/>
      <c r="AG1256" s="132"/>
      <c r="AH1256" s="132"/>
      <c r="AI1256" s="132"/>
      <c r="AJ1256" s="132"/>
      <c r="AK1256" s="132"/>
      <c r="AL1256" s="132"/>
      <c r="AM1256" s="132"/>
      <c r="AN1256" s="132"/>
      <c r="AO1256" s="132"/>
      <c r="AP1256" s="132"/>
      <c r="AQ1256" s="132"/>
      <c r="AR1256" s="132"/>
      <c r="AS1256" s="132"/>
      <c r="AT1256" s="132"/>
      <c r="AU1256" s="132"/>
    </row>
    <row r="1257" spans="29:47" x14ac:dyDescent="0.2">
      <c r="AC1257" s="132"/>
      <c r="AD1257" s="132"/>
      <c r="AE1257" s="132"/>
      <c r="AF1257" s="132"/>
      <c r="AG1257" s="132"/>
      <c r="AH1257" s="132"/>
      <c r="AI1257" s="132"/>
      <c r="AJ1257" s="132"/>
      <c r="AK1257" s="132"/>
      <c r="AL1257" s="132"/>
      <c r="AM1257" s="132"/>
      <c r="AN1257" s="132"/>
      <c r="AO1257" s="132"/>
      <c r="AP1257" s="132"/>
      <c r="AQ1257" s="132"/>
      <c r="AR1257" s="132"/>
      <c r="AS1257" s="132"/>
      <c r="AT1257" s="132"/>
      <c r="AU1257" s="132"/>
    </row>
    <row r="1258" spans="29:47" x14ac:dyDescent="0.2">
      <c r="AC1258" s="132"/>
      <c r="AD1258" s="132"/>
      <c r="AE1258" s="132"/>
      <c r="AF1258" s="132"/>
      <c r="AG1258" s="132"/>
      <c r="AH1258" s="132"/>
      <c r="AI1258" s="132"/>
      <c r="AJ1258" s="132"/>
      <c r="AK1258" s="132"/>
      <c r="AL1258" s="132"/>
      <c r="AM1258" s="132"/>
      <c r="AN1258" s="132"/>
      <c r="AO1258" s="132"/>
      <c r="AP1258" s="132"/>
      <c r="AQ1258" s="132"/>
      <c r="AR1258" s="132"/>
      <c r="AS1258" s="132"/>
      <c r="AT1258" s="132"/>
      <c r="AU1258" s="132"/>
    </row>
    <row r="1259" spans="29:47" x14ac:dyDescent="0.2">
      <c r="AC1259" s="132"/>
      <c r="AD1259" s="132"/>
      <c r="AE1259" s="132"/>
      <c r="AF1259" s="132"/>
      <c r="AG1259" s="132"/>
      <c r="AH1259" s="132"/>
      <c r="AI1259" s="132"/>
      <c r="AJ1259" s="132"/>
      <c r="AK1259" s="132"/>
      <c r="AL1259" s="132"/>
      <c r="AM1259" s="132"/>
      <c r="AN1259" s="132"/>
      <c r="AO1259" s="132"/>
      <c r="AP1259" s="132"/>
      <c r="AQ1259" s="132"/>
      <c r="AR1259" s="132"/>
      <c r="AS1259" s="132"/>
      <c r="AT1259" s="132"/>
      <c r="AU1259" s="132"/>
    </row>
    <row r="1260" spans="29:47" x14ac:dyDescent="0.2">
      <c r="AC1260" s="132"/>
      <c r="AD1260" s="132"/>
      <c r="AE1260" s="132"/>
      <c r="AF1260" s="132"/>
      <c r="AG1260" s="132"/>
      <c r="AH1260" s="132"/>
      <c r="AI1260" s="132"/>
      <c r="AJ1260" s="132"/>
      <c r="AK1260" s="132"/>
      <c r="AL1260" s="132"/>
      <c r="AM1260" s="132"/>
      <c r="AN1260" s="132"/>
      <c r="AO1260" s="132"/>
      <c r="AP1260" s="132"/>
      <c r="AQ1260" s="132"/>
      <c r="AR1260" s="132"/>
      <c r="AS1260" s="132"/>
      <c r="AT1260" s="132"/>
      <c r="AU1260" s="132"/>
    </row>
    <row r="1261" spans="29:47" x14ac:dyDescent="0.2">
      <c r="AC1261" s="132"/>
      <c r="AD1261" s="132"/>
      <c r="AE1261" s="132"/>
      <c r="AF1261" s="132"/>
      <c r="AG1261" s="132"/>
      <c r="AH1261" s="132"/>
      <c r="AI1261" s="132"/>
      <c r="AJ1261" s="132"/>
      <c r="AK1261" s="132"/>
      <c r="AL1261" s="132"/>
      <c r="AM1261" s="132"/>
      <c r="AN1261" s="132"/>
      <c r="AO1261" s="132"/>
      <c r="AP1261" s="132"/>
      <c r="AQ1261" s="132"/>
      <c r="AR1261" s="132"/>
      <c r="AS1261" s="132"/>
      <c r="AT1261" s="132"/>
      <c r="AU1261" s="132"/>
    </row>
    <row r="1262" spans="29:47" x14ac:dyDescent="0.2">
      <c r="AC1262" s="132"/>
      <c r="AD1262" s="132"/>
      <c r="AE1262" s="132"/>
      <c r="AF1262" s="132"/>
      <c r="AG1262" s="132"/>
      <c r="AH1262" s="132"/>
      <c r="AI1262" s="132"/>
      <c r="AJ1262" s="132"/>
      <c r="AK1262" s="132"/>
      <c r="AL1262" s="132"/>
      <c r="AM1262" s="132"/>
      <c r="AN1262" s="132"/>
      <c r="AO1262" s="132"/>
      <c r="AP1262" s="132"/>
      <c r="AQ1262" s="132"/>
      <c r="AR1262" s="132"/>
      <c r="AS1262" s="132"/>
      <c r="AT1262" s="132"/>
      <c r="AU1262" s="132"/>
    </row>
    <row r="1263" spans="29:47" x14ac:dyDescent="0.2">
      <c r="AC1263" s="132"/>
      <c r="AD1263" s="132"/>
      <c r="AE1263" s="132"/>
      <c r="AF1263" s="132"/>
      <c r="AG1263" s="132"/>
      <c r="AH1263" s="132"/>
      <c r="AI1263" s="132"/>
      <c r="AJ1263" s="132"/>
      <c r="AK1263" s="132"/>
      <c r="AL1263" s="132"/>
      <c r="AM1263" s="132"/>
      <c r="AN1263" s="132"/>
      <c r="AO1263" s="132"/>
      <c r="AP1263" s="132"/>
      <c r="AQ1263" s="132"/>
      <c r="AR1263" s="132"/>
      <c r="AS1263" s="132"/>
      <c r="AT1263" s="132"/>
      <c r="AU1263" s="132"/>
    </row>
    <row r="1264" spans="29:47" x14ac:dyDescent="0.2">
      <c r="AC1264" s="132"/>
      <c r="AD1264" s="132"/>
      <c r="AE1264" s="132"/>
      <c r="AF1264" s="132"/>
      <c r="AG1264" s="132"/>
      <c r="AH1264" s="132"/>
      <c r="AI1264" s="132"/>
      <c r="AJ1264" s="132"/>
      <c r="AK1264" s="132"/>
      <c r="AL1264" s="132"/>
      <c r="AM1264" s="132"/>
      <c r="AN1264" s="132"/>
      <c r="AO1264" s="132"/>
      <c r="AP1264" s="132"/>
      <c r="AQ1264" s="132"/>
      <c r="AR1264" s="132"/>
      <c r="AS1264" s="132"/>
      <c r="AT1264" s="132"/>
      <c r="AU1264" s="132"/>
    </row>
    <row r="1265" spans="29:47" x14ac:dyDescent="0.2">
      <c r="AC1265" s="132"/>
      <c r="AD1265" s="132"/>
      <c r="AE1265" s="132"/>
      <c r="AF1265" s="132"/>
      <c r="AG1265" s="132"/>
      <c r="AH1265" s="132"/>
      <c r="AI1265" s="132"/>
      <c r="AJ1265" s="132"/>
      <c r="AK1265" s="132"/>
      <c r="AL1265" s="132"/>
      <c r="AM1265" s="132"/>
      <c r="AN1265" s="132"/>
      <c r="AO1265" s="132"/>
      <c r="AP1265" s="132"/>
      <c r="AQ1265" s="132"/>
      <c r="AR1265" s="132"/>
      <c r="AS1265" s="132"/>
      <c r="AT1265" s="132"/>
      <c r="AU1265" s="132"/>
    </row>
    <row r="1266" spans="29:47" x14ac:dyDescent="0.2">
      <c r="AC1266" s="132"/>
      <c r="AD1266" s="132"/>
      <c r="AE1266" s="132"/>
      <c r="AF1266" s="132"/>
      <c r="AG1266" s="132"/>
      <c r="AH1266" s="132"/>
      <c r="AI1266" s="132"/>
      <c r="AJ1266" s="132"/>
      <c r="AK1266" s="132"/>
      <c r="AL1266" s="132"/>
      <c r="AM1266" s="132"/>
      <c r="AN1266" s="132"/>
      <c r="AO1266" s="132"/>
      <c r="AP1266" s="132"/>
      <c r="AQ1266" s="132"/>
      <c r="AR1266" s="132"/>
      <c r="AS1266" s="132"/>
      <c r="AT1266" s="132"/>
      <c r="AU1266" s="132"/>
    </row>
    <row r="1267" spans="29:47" x14ac:dyDescent="0.2">
      <c r="AC1267" s="132"/>
      <c r="AD1267" s="132"/>
      <c r="AE1267" s="132"/>
      <c r="AF1267" s="132"/>
      <c r="AG1267" s="132"/>
      <c r="AH1267" s="132"/>
      <c r="AI1267" s="132"/>
      <c r="AJ1267" s="132"/>
      <c r="AK1267" s="132"/>
      <c r="AL1267" s="132"/>
      <c r="AM1267" s="132"/>
      <c r="AN1267" s="132"/>
      <c r="AO1267" s="132"/>
      <c r="AP1267" s="132"/>
      <c r="AQ1267" s="132"/>
      <c r="AR1267" s="132"/>
      <c r="AS1267" s="132"/>
      <c r="AT1267" s="132"/>
      <c r="AU1267" s="132"/>
    </row>
    <row r="1268" spans="29:47" x14ac:dyDescent="0.2">
      <c r="AC1268" s="132"/>
      <c r="AD1268" s="132"/>
      <c r="AE1268" s="132"/>
      <c r="AF1268" s="132"/>
      <c r="AG1268" s="132"/>
      <c r="AH1268" s="132"/>
      <c r="AI1268" s="132"/>
      <c r="AJ1268" s="132"/>
      <c r="AK1268" s="132"/>
      <c r="AL1268" s="132"/>
      <c r="AM1268" s="132"/>
      <c r="AN1268" s="132"/>
      <c r="AO1268" s="132"/>
      <c r="AP1268" s="132"/>
      <c r="AQ1268" s="132"/>
      <c r="AR1268" s="132"/>
      <c r="AS1268" s="132"/>
      <c r="AT1268" s="132"/>
      <c r="AU1268" s="132"/>
    </row>
    <row r="1269" spans="29:47" x14ac:dyDescent="0.2">
      <c r="AC1269" s="132"/>
      <c r="AD1269" s="132"/>
      <c r="AE1269" s="132"/>
      <c r="AF1269" s="132"/>
      <c r="AG1269" s="132"/>
      <c r="AH1269" s="132"/>
      <c r="AI1269" s="132"/>
      <c r="AJ1269" s="132"/>
      <c r="AK1269" s="132"/>
      <c r="AL1269" s="132"/>
      <c r="AM1269" s="132"/>
      <c r="AN1269" s="132"/>
      <c r="AO1269" s="132"/>
      <c r="AP1269" s="132"/>
      <c r="AQ1269" s="132"/>
      <c r="AR1269" s="132"/>
      <c r="AS1269" s="132"/>
      <c r="AT1269" s="132"/>
      <c r="AU1269" s="132"/>
    </row>
    <row r="1270" spans="29:47" x14ac:dyDescent="0.2">
      <c r="AC1270" s="132"/>
      <c r="AD1270" s="132"/>
      <c r="AE1270" s="132"/>
      <c r="AF1270" s="132"/>
      <c r="AG1270" s="132"/>
      <c r="AH1270" s="132"/>
      <c r="AI1270" s="132"/>
      <c r="AJ1270" s="132"/>
      <c r="AK1270" s="132"/>
      <c r="AL1270" s="132"/>
      <c r="AM1270" s="132"/>
      <c r="AN1270" s="132"/>
      <c r="AO1270" s="132"/>
      <c r="AP1270" s="132"/>
      <c r="AQ1270" s="132"/>
      <c r="AR1270" s="132"/>
      <c r="AS1270" s="132"/>
      <c r="AT1270" s="132"/>
      <c r="AU1270" s="132"/>
    </row>
    <row r="1271" spans="29:47" x14ac:dyDescent="0.2">
      <c r="AC1271" s="132"/>
      <c r="AD1271" s="132"/>
      <c r="AE1271" s="132"/>
      <c r="AF1271" s="132"/>
      <c r="AG1271" s="132"/>
      <c r="AH1271" s="132"/>
      <c r="AI1271" s="132"/>
      <c r="AJ1271" s="132"/>
      <c r="AK1271" s="132"/>
      <c r="AL1271" s="132"/>
      <c r="AM1271" s="132"/>
      <c r="AN1271" s="132"/>
      <c r="AO1271" s="132"/>
      <c r="AP1271" s="132"/>
      <c r="AQ1271" s="132"/>
      <c r="AR1271" s="132"/>
      <c r="AS1271" s="132"/>
      <c r="AT1271" s="132"/>
      <c r="AU1271" s="132"/>
    </row>
    <row r="1272" spans="29:47" x14ac:dyDescent="0.2">
      <c r="AC1272" s="132"/>
      <c r="AD1272" s="132"/>
      <c r="AE1272" s="132"/>
      <c r="AF1272" s="132"/>
      <c r="AG1272" s="132"/>
      <c r="AH1272" s="132"/>
      <c r="AI1272" s="132"/>
      <c r="AJ1272" s="132"/>
      <c r="AK1272" s="132"/>
      <c r="AL1272" s="132"/>
      <c r="AM1272" s="132"/>
      <c r="AN1272" s="132"/>
      <c r="AO1272" s="132"/>
      <c r="AP1272" s="132"/>
      <c r="AQ1272" s="132"/>
      <c r="AR1272" s="132"/>
      <c r="AS1272" s="132"/>
      <c r="AT1272" s="132"/>
      <c r="AU1272" s="132"/>
    </row>
    <row r="1273" spans="29:47" x14ac:dyDescent="0.2">
      <c r="AC1273" s="132"/>
      <c r="AD1273" s="132"/>
      <c r="AE1273" s="132"/>
      <c r="AF1273" s="132"/>
      <c r="AG1273" s="132"/>
      <c r="AH1273" s="132"/>
      <c r="AI1273" s="132"/>
      <c r="AJ1273" s="132"/>
      <c r="AK1273" s="132"/>
      <c r="AL1273" s="132"/>
      <c r="AM1273" s="132"/>
      <c r="AN1273" s="132"/>
      <c r="AO1273" s="132"/>
      <c r="AP1273" s="132"/>
      <c r="AQ1273" s="132"/>
      <c r="AR1273" s="132"/>
      <c r="AS1273" s="132"/>
      <c r="AT1273" s="132"/>
      <c r="AU1273" s="132"/>
    </row>
    <row r="1274" spans="29:47" x14ac:dyDescent="0.2">
      <c r="AC1274" s="132"/>
      <c r="AD1274" s="132"/>
      <c r="AE1274" s="132"/>
      <c r="AF1274" s="132"/>
      <c r="AG1274" s="132"/>
      <c r="AH1274" s="132"/>
      <c r="AI1274" s="132"/>
      <c r="AJ1274" s="132"/>
      <c r="AK1274" s="132"/>
      <c r="AL1274" s="132"/>
      <c r="AM1274" s="132"/>
      <c r="AN1274" s="132"/>
      <c r="AO1274" s="132"/>
      <c r="AP1274" s="132"/>
      <c r="AQ1274" s="132"/>
      <c r="AR1274" s="132"/>
      <c r="AS1274" s="132"/>
      <c r="AT1274" s="132"/>
      <c r="AU1274" s="132"/>
    </row>
    <row r="1275" spans="29:47" x14ac:dyDescent="0.2">
      <c r="AC1275" s="132"/>
      <c r="AD1275" s="132"/>
      <c r="AE1275" s="132"/>
      <c r="AF1275" s="132"/>
      <c r="AG1275" s="132"/>
      <c r="AH1275" s="132"/>
      <c r="AI1275" s="132"/>
      <c r="AJ1275" s="132"/>
      <c r="AK1275" s="132"/>
      <c r="AL1275" s="132"/>
      <c r="AM1275" s="132"/>
      <c r="AN1275" s="132"/>
      <c r="AO1275" s="132"/>
      <c r="AP1275" s="132"/>
      <c r="AQ1275" s="132"/>
      <c r="AR1275" s="132"/>
      <c r="AS1275" s="132"/>
      <c r="AT1275" s="132"/>
      <c r="AU1275" s="132"/>
    </row>
    <row r="1276" spans="29:47" x14ac:dyDescent="0.2">
      <c r="AC1276" s="132"/>
      <c r="AD1276" s="132"/>
      <c r="AE1276" s="132"/>
      <c r="AF1276" s="132"/>
      <c r="AG1276" s="132"/>
      <c r="AH1276" s="132"/>
      <c r="AI1276" s="132"/>
      <c r="AJ1276" s="132"/>
      <c r="AK1276" s="132"/>
      <c r="AL1276" s="132"/>
      <c r="AM1276" s="132"/>
      <c r="AN1276" s="132"/>
      <c r="AO1276" s="132"/>
      <c r="AP1276" s="132"/>
      <c r="AQ1276" s="132"/>
      <c r="AR1276" s="132"/>
      <c r="AS1276" s="132"/>
      <c r="AT1276" s="132"/>
      <c r="AU1276" s="132"/>
    </row>
    <row r="1277" spans="29:47" x14ac:dyDescent="0.2">
      <c r="AC1277" s="132"/>
      <c r="AD1277" s="132"/>
      <c r="AE1277" s="132"/>
      <c r="AF1277" s="132"/>
      <c r="AG1277" s="132"/>
      <c r="AH1277" s="132"/>
      <c r="AI1277" s="132"/>
      <c r="AJ1277" s="132"/>
      <c r="AK1277" s="132"/>
      <c r="AL1277" s="132"/>
      <c r="AM1277" s="132"/>
      <c r="AN1277" s="132"/>
      <c r="AO1277" s="132"/>
      <c r="AP1277" s="132"/>
      <c r="AQ1277" s="132"/>
      <c r="AR1277" s="132"/>
      <c r="AS1277" s="132"/>
      <c r="AT1277" s="132"/>
      <c r="AU1277" s="132"/>
    </row>
    <row r="1278" spans="29:47" x14ac:dyDescent="0.2">
      <c r="AC1278" s="132"/>
      <c r="AD1278" s="132"/>
      <c r="AE1278" s="132"/>
      <c r="AF1278" s="132"/>
      <c r="AG1278" s="132"/>
      <c r="AH1278" s="132"/>
      <c r="AI1278" s="132"/>
      <c r="AJ1278" s="132"/>
      <c r="AK1278" s="132"/>
      <c r="AL1278" s="132"/>
      <c r="AM1278" s="132"/>
      <c r="AN1278" s="132"/>
      <c r="AO1278" s="132"/>
      <c r="AP1278" s="132"/>
      <c r="AQ1278" s="132"/>
      <c r="AR1278" s="132"/>
      <c r="AS1278" s="132"/>
      <c r="AT1278" s="132"/>
      <c r="AU1278" s="132"/>
    </row>
    <row r="1279" spans="29:47" x14ac:dyDescent="0.2">
      <c r="AC1279" s="132"/>
      <c r="AD1279" s="132"/>
      <c r="AE1279" s="132"/>
      <c r="AF1279" s="132"/>
      <c r="AG1279" s="132"/>
      <c r="AH1279" s="132"/>
      <c r="AI1279" s="132"/>
      <c r="AJ1279" s="132"/>
      <c r="AK1279" s="132"/>
      <c r="AL1279" s="132"/>
      <c r="AM1279" s="132"/>
      <c r="AN1279" s="132"/>
      <c r="AO1279" s="132"/>
      <c r="AP1279" s="132"/>
      <c r="AQ1279" s="132"/>
      <c r="AR1279" s="132"/>
      <c r="AS1279" s="132"/>
      <c r="AT1279" s="132"/>
      <c r="AU1279" s="132"/>
    </row>
    <row r="1280" spans="29:47" x14ac:dyDescent="0.2">
      <c r="AC1280" s="132"/>
      <c r="AD1280" s="132"/>
      <c r="AE1280" s="132"/>
      <c r="AF1280" s="132"/>
      <c r="AG1280" s="132"/>
      <c r="AH1280" s="132"/>
      <c r="AI1280" s="132"/>
      <c r="AJ1280" s="132"/>
      <c r="AK1280" s="132"/>
      <c r="AL1280" s="132"/>
      <c r="AM1280" s="132"/>
      <c r="AN1280" s="132"/>
      <c r="AO1280" s="132"/>
      <c r="AP1280" s="132"/>
      <c r="AQ1280" s="132"/>
      <c r="AR1280" s="132"/>
      <c r="AS1280" s="132"/>
      <c r="AT1280" s="132"/>
      <c r="AU1280" s="132"/>
    </row>
  </sheetData>
  <sheetProtection algorithmName="SHA-512" hashValue="gGbDWKx/VEYZN3MEyCB97c4FQoL2d6Ten5FinFO5teZkSuB2hDmGUbspPQF21uOmL25hI/XEHnL/i8oGBR3vtg==" saltValue="5ZQN3sP6JUWVW9UBm10/2w==" spinCount="100000" sheet="1" objects="1" scenarios="1"/>
  <mergeCells count="66">
    <mergeCell ref="F140:H140"/>
    <mergeCell ref="K140:S140"/>
    <mergeCell ref="U140:X140"/>
    <mergeCell ref="X131:Y131"/>
    <mergeCell ref="X126:Y126"/>
    <mergeCell ref="U134:X134"/>
    <mergeCell ref="F136:H136"/>
    <mergeCell ref="N136:S136"/>
    <mergeCell ref="U136:X136"/>
    <mergeCell ref="F138:H138"/>
    <mergeCell ref="N138:S138"/>
    <mergeCell ref="U138:X138"/>
    <mergeCell ref="C113:E113"/>
    <mergeCell ref="I113:L113"/>
    <mergeCell ref="P113:T113"/>
    <mergeCell ref="F134:H134"/>
    <mergeCell ref="N134:S134"/>
    <mergeCell ref="C115:T115"/>
    <mergeCell ref="I120:Z120"/>
    <mergeCell ref="I122:Z122"/>
    <mergeCell ref="I124:L124"/>
    <mergeCell ref="X115:Y115"/>
    <mergeCell ref="X113:Y113"/>
    <mergeCell ref="U124:Z124"/>
    <mergeCell ref="D71:T71"/>
    <mergeCell ref="D78:T78"/>
    <mergeCell ref="D80:T80"/>
    <mergeCell ref="D83:T83"/>
    <mergeCell ref="D85:T85"/>
    <mergeCell ref="I98:K98"/>
    <mergeCell ref="O98:Q98"/>
    <mergeCell ref="C104:Z104"/>
    <mergeCell ref="C111:R111"/>
    <mergeCell ref="W111:X111"/>
    <mergeCell ref="X109:Y109"/>
    <mergeCell ref="X58:Y58"/>
    <mergeCell ref="D67:T67"/>
    <mergeCell ref="D68:T68"/>
    <mergeCell ref="D69:S69"/>
    <mergeCell ref="X102:Y102"/>
    <mergeCell ref="X100:Y100"/>
    <mergeCell ref="X96:Y96"/>
    <mergeCell ref="X91:Y91"/>
    <mergeCell ref="X85:Y85"/>
    <mergeCell ref="X83:Y83"/>
    <mergeCell ref="X81:Y81"/>
    <mergeCell ref="X78:Y78"/>
    <mergeCell ref="X72:Y72"/>
    <mergeCell ref="X69:Y69"/>
    <mergeCell ref="C96:T96"/>
    <mergeCell ref="C98:E98"/>
    <mergeCell ref="B2:T2"/>
    <mergeCell ref="G8:M8"/>
    <mergeCell ref="T8:Z8"/>
    <mergeCell ref="G10:M10"/>
    <mergeCell ref="T10:Z10"/>
    <mergeCell ref="B14:E15"/>
    <mergeCell ref="U19:W19"/>
    <mergeCell ref="K24:L24"/>
    <mergeCell ref="K26:L26"/>
    <mergeCell ref="X56:AA56"/>
    <mergeCell ref="K28:L28"/>
    <mergeCell ref="K30:O30"/>
    <mergeCell ref="W13:Y17"/>
    <mergeCell ref="X51:AA51"/>
    <mergeCell ref="X32:AA32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ignoredErrors>
    <ignoredError sqref="C67 C71 C78 C80 C83 C85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autoPageBreaks="0"/>
  </sheetPr>
  <dimension ref="A1:AW1106"/>
  <sheetViews>
    <sheetView showGridLines="0" workbookViewId="0">
      <selection activeCell="G8" sqref="G8:M8"/>
    </sheetView>
  </sheetViews>
  <sheetFormatPr baseColWidth="10" defaultRowHeight="12.75" x14ac:dyDescent="0.2"/>
  <cols>
    <col min="1" max="1" width="3.140625" style="127" customWidth="1"/>
    <col min="2" max="2" width="3.85546875" style="127" customWidth="1"/>
    <col min="3" max="3" width="4.28515625" style="127" customWidth="1"/>
    <col min="4" max="4" width="3.140625" style="127" customWidth="1"/>
    <col min="5" max="5" width="11.42578125" style="127"/>
    <col min="6" max="7" width="4.5703125" style="127" customWidth="1"/>
    <col min="8" max="8" width="3.140625" style="127" customWidth="1"/>
    <col min="9" max="9" width="7" style="127" customWidth="1"/>
    <col min="10" max="10" width="3" style="127" customWidth="1"/>
    <col min="11" max="11" width="6.7109375" style="127" customWidth="1"/>
    <col min="12" max="12" width="4.5703125" style="127" customWidth="1"/>
    <col min="13" max="13" width="4.140625" style="127" customWidth="1"/>
    <col min="14" max="14" width="4.42578125" style="127" customWidth="1"/>
    <col min="15" max="15" width="3.42578125" style="127" customWidth="1"/>
    <col min="16" max="16" width="4.42578125" style="127" customWidth="1"/>
    <col min="17" max="17" width="4.5703125" style="127" customWidth="1"/>
    <col min="18" max="18" width="4.7109375" style="127" customWidth="1"/>
    <col min="19" max="19" width="6.5703125" style="127" customWidth="1"/>
    <col min="20" max="20" width="12.7109375" style="127" customWidth="1"/>
    <col min="21" max="21" width="4" style="127" customWidth="1"/>
    <col min="22" max="22" width="3.85546875" style="127" customWidth="1"/>
    <col min="23" max="23" width="5.140625" style="127" customWidth="1"/>
    <col min="24" max="24" width="4.85546875" style="127" customWidth="1"/>
    <col min="25" max="25" width="1.42578125" style="127" customWidth="1"/>
    <col min="26" max="26" width="5.140625" style="127" customWidth="1"/>
    <col min="27" max="27" width="1.5703125" style="127" customWidth="1"/>
    <col min="28" max="28" width="2.28515625" style="127" customWidth="1"/>
    <col min="29" max="30" width="11.42578125" style="127"/>
    <col min="31" max="33" width="0" style="127" hidden="1" customWidth="1"/>
    <col min="34" max="16384" width="11.42578125" style="127"/>
  </cols>
  <sheetData>
    <row r="1" spans="1:49" ht="23.25" x14ac:dyDescent="0.2">
      <c r="A1" s="7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101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</row>
    <row r="2" spans="1:49" ht="23.25" x14ac:dyDescent="0.2">
      <c r="A2" s="39"/>
      <c r="B2" s="221" t="s">
        <v>169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39"/>
      <c r="V2" s="39"/>
      <c r="W2" s="39"/>
      <c r="X2" s="39"/>
      <c r="Y2" s="39"/>
      <c r="Z2" s="39"/>
      <c r="AA2" s="39"/>
      <c r="AB2" s="101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</row>
    <row r="3" spans="1:49" ht="23.25" x14ac:dyDescent="0.35">
      <c r="A3" s="28"/>
      <c r="B3" s="40" t="s">
        <v>234</v>
      </c>
      <c r="C3" s="40"/>
      <c r="D3" s="4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</row>
    <row r="4" spans="1:49" ht="6.75" customHeight="1" x14ac:dyDescent="0.2">
      <c r="A4" s="101"/>
      <c r="B4" s="21"/>
      <c r="C4" s="21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01"/>
      <c r="AB4" s="101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</row>
    <row r="5" spans="1:49" ht="6.75" customHeight="1" x14ac:dyDescent="0.2">
      <c r="B5" s="95"/>
      <c r="C5" s="95"/>
      <c r="D5" s="9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</row>
    <row r="6" spans="1:49" ht="15.75" x14ac:dyDescent="0.25">
      <c r="B6" s="124" t="s">
        <v>160</v>
      </c>
      <c r="C6" s="95"/>
      <c r="D6" s="9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</row>
    <row r="7" spans="1:49" ht="6.75" customHeight="1" x14ac:dyDescent="0.2">
      <c r="B7" s="95"/>
      <c r="C7" s="95"/>
      <c r="D7" s="95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</row>
    <row r="8" spans="1:49" ht="15" x14ac:dyDescent="0.25">
      <c r="B8" s="22" t="s">
        <v>77</v>
      </c>
      <c r="C8" s="22"/>
      <c r="D8" s="22"/>
      <c r="E8" s="23"/>
      <c r="F8" s="23"/>
      <c r="G8" s="223"/>
      <c r="H8" s="223"/>
      <c r="I8" s="223"/>
      <c r="J8" s="223"/>
      <c r="K8" s="223"/>
      <c r="L8" s="223"/>
      <c r="M8" s="223"/>
      <c r="N8" s="73"/>
      <c r="O8" s="93" t="s">
        <v>75</v>
      </c>
      <c r="P8" s="94"/>
      <c r="Q8" s="94"/>
      <c r="R8" s="94"/>
      <c r="S8" s="94"/>
      <c r="T8" s="263"/>
      <c r="U8" s="263"/>
      <c r="V8" s="263"/>
      <c r="W8" s="263"/>
      <c r="X8" s="263"/>
      <c r="Y8" s="263"/>
      <c r="Z8" s="263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</row>
    <row r="9" spans="1:49" ht="6.75" customHeight="1" x14ac:dyDescent="0.25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4"/>
      <c r="P9" s="94"/>
      <c r="Q9" s="94"/>
      <c r="R9" s="94"/>
      <c r="S9" s="94"/>
      <c r="T9" s="89"/>
      <c r="U9" s="89"/>
      <c r="V9" s="89"/>
      <c r="W9" s="89"/>
      <c r="X9" s="89"/>
      <c r="Y9" s="89"/>
      <c r="Z9" s="89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</row>
    <row r="10" spans="1:49" ht="15" x14ac:dyDescent="0.25">
      <c r="B10" s="22" t="s">
        <v>78</v>
      </c>
      <c r="C10" s="22"/>
      <c r="D10" s="22"/>
      <c r="E10" s="23"/>
      <c r="F10" s="23"/>
      <c r="G10" s="223"/>
      <c r="H10" s="223"/>
      <c r="I10" s="223"/>
      <c r="J10" s="223"/>
      <c r="K10" s="223"/>
      <c r="L10" s="223"/>
      <c r="M10" s="223"/>
      <c r="N10" s="73"/>
      <c r="O10" s="93" t="s">
        <v>76</v>
      </c>
      <c r="P10" s="73"/>
      <c r="Q10" s="73"/>
      <c r="R10" s="73"/>
      <c r="S10" s="73"/>
      <c r="T10" s="263"/>
      <c r="U10" s="263"/>
      <c r="V10" s="263"/>
      <c r="W10" s="263"/>
      <c r="X10" s="263"/>
      <c r="Y10" s="263"/>
      <c r="Z10" s="263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</row>
    <row r="11" spans="1:49" ht="6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</row>
    <row r="12" spans="1:49" ht="7.5" customHeight="1" x14ac:dyDescent="0.2">
      <c r="A12" s="10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89"/>
      <c r="AB12" s="101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</row>
    <row r="13" spans="1:49" ht="14.25" customHeight="1" x14ac:dyDescent="0.25">
      <c r="A13" s="28"/>
      <c r="B13" s="1" t="s">
        <v>6</v>
      </c>
      <c r="C13" s="1"/>
      <c r="D13" s="1"/>
      <c r="E13" s="95"/>
      <c r="F13" s="101"/>
      <c r="G13" s="95" t="s">
        <v>15</v>
      </c>
      <c r="H13" s="95"/>
      <c r="I13" s="95"/>
      <c r="J13" s="95"/>
      <c r="K13" s="42"/>
      <c r="L13" s="116"/>
      <c r="M13" s="95"/>
      <c r="N13" s="95"/>
      <c r="O13" s="95"/>
      <c r="P13" s="95"/>
      <c r="Q13" s="95"/>
      <c r="R13" s="95"/>
      <c r="S13" s="95"/>
      <c r="T13" s="95"/>
      <c r="U13" s="74"/>
      <c r="V13" s="101"/>
      <c r="W13" s="231" t="s">
        <v>211</v>
      </c>
      <c r="X13" s="231"/>
      <c r="Y13" s="231"/>
      <c r="Z13" s="101"/>
      <c r="AA13" s="101"/>
      <c r="AB13" s="101"/>
      <c r="AC13" s="132"/>
      <c r="AD13" s="132"/>
      <c r="AE13" s="132" t="str">
        <f>IF(U13="x","Ferien-/Wochenendhaus",IF(U15="x","Ferienwohnung im Mehrfamilienhaus im Erdgeschoss/Souterrain",IF(U17="x","Ferienwohnung im Mehrfamilienhaus im Ober-/Dachgeschoss","")))</f>
        <v/>
      </c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</row>
    <row r="14" spans="1:49" ht="6.75" customHeight="1" x14ac:dyDescent="0.25">
      <c r="A14" s="28"/>
      <c r="B14" s="229"/>
      <c r="C14" s="229"/>
      <c r="D14" s="229"/>
      <c r="E14" s="229"/>
      <c r="F14" s="101"/>
      <c r="G14" s="95"/>
      <c r="H14" s="95"/>
      <c r="I14" s="95"/>
      <c r="J14" s="95"/>
      <c r="K14" s="95"/>
      <c r="L14" s="43"/>
      <c r="M14" s="95"/>
      <c r="N14" s="95"/>
      <c r="O14" s="95"/>
      <c r="P14" s="95"/>
      <c r="Q14" s="95"/>
      <c r="R14" s="95"/>
      <c r="S14" s="95"/>
      <c r="T14" s="95"/>
      <c r="U14" s="97"/>
      <c r="V14" s="101"/>
      <c r="W14" s="231"/>
      <c r="X14" s="231"/>
      <c r="Y14" s="231"/>
      <c r="Z14" s="101"/>
      <c r="AA14" s="101"/>
      <c r="AB14" s="101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</row>
    <row r="15" spans="1:49" ht="15" x14ac:dyDescent="0.25">
      <c r="A15" s="28"/>
      <c r="B15" s="229"/>
      <c r="C15" s="229"/>
      <c r="D15" s="229"/>
      <c r="E15" s="229"/>
      <c r="F15" s="101"/>
      <c r="G15" s="95" t="s">
        <v>161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74"/>
      <c r="V15" s="101"/>
      <c r="W15" s="231"/>
      <c r="X15" s="231"/>
      <c r="Y15" s="231"/>
      <c r="Z15" s="101"/>
      <c r="AA15" s="101"/>
      <c r="AB15" s="101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</row>
    <row r="16" spans="1:49" ht="6.75" customHeight="1" x14ac:dyDescent="0.2">
      <c r="A16" s="28"/>
      <c r="B16" s="28"/>
      <c r="C16" s="28"/>
      <c r="D16" s="28"/>
      <c r="E16" s="101"/>
      <c r="F16" s="101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7"/>
      <c r="V16" s="101"/>
      <c r="W16" s="231"/>
      <c r="X16" s="231"/>
      <c r="Y16" s="231"/>
      <c r="Z16" s="101"/>
      <c r="AA16" s="101"/>
      <c r="AB16" s="101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</row>
    <row r="17" spans="1:49" ht="14.25" customHeight="1" x14ac:dyDescent="0.25">
      <c r="A17" s="28"/>
      <c r="B17" s="28"/>
      <c r="C17" s="28"/>
      <c r="D17" s="28"/>
      <c r="E17" s="101"/>
      <c r="F17" s="101"/>
      <c r="G17" s="95" t="s">
        <v>162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74"/>
      <c r="V17" s="101"/>
      <c r="W17" s="231"/>
      <c r="X17" s="231"/>
      <c r="Y17" s="231"/>
      <c r="Z17" s="101"/>
      <c r="AA17" s="101"/>
      <c r="AB17" s="101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</row>
    <row r="18" spans="1:49" ht="6.75" customHeight="1" x14ac:dyDescent="0.2">
      <c r="A18" s="28"/>
      <c r="B18" s="28"/>
      <c r="C18" s="28"/>
      <c r="D18" s="28"/>
      <c r="E18" s="101"/>
      <c r="F18" s="101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101"/>
      <c r="V18" s="101"/>
      <c r="W18" s="101"/>
      <c r="X18" s="101"/>
      <c r="Y18" s="101"/>
      <c r="Z18" s="101"/>
      <c r="AA18" s="101"/>
      <c r="AB18" s="101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</row>
    <row r="19" spans="1:49" ht="14.25" customHeight="1" x14ac:dyDescent="0.25">
      <c r="A19" s="28"/>
      <c r="B19" s="92"/>
      <c r="C19" s="92"/>
      <c r="D19" s="92"/>
      <c r="E19" s="101"/>
      <c r="F19" s="101"/>
      <c r="G19" s="95" t="s">
        <v>8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4"/>
      <c r="R19" s="95"/>
      <c r="S19" s="95"/>
      <c r="T19" s="95"/>
      <c r="U19" s="261"/>
      <c r="V19" s="262"/>
      <c r="W19" s="237"/>
      <c r="X19" s="98" t="s">
        <v>9</v>
      </c>
      <c r="Y19" s="98"/>
      <c r="Z19" s="98"/>
      <c r="AA19" s="101"/>
      <c r="AB19" s="101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</row>
    <row r="20" spans="1:49" ht="6.75" customHeight="1" x14ac:dyDescent="0.2">
      <c r="A20" s="10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9"/>
      <c r="AB20" s="101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</row>
    <row r="21" spans="1:49" ht="6.75" customHeight="1" x14ac:dyDescent="0.2">
      <c r="A21" s="101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89"/>
      <c r="AB21" s="101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</row>
    <row r="22" spans="1:49" ht="15" x14ac:dyDescent="0.25">
      <c r="A22" s="128"/>
      <c r="B22" s="8" t="s">
        <v>171</v>
      </c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</row>
    <row r="23" spans="1:49" ht="6.75" customHeight="1" x14ac:dyDescent="0.25">
      <c r="A23" s="128"/>
      <c r="B23" s="8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</row>
    <row r="24" spans="1:49" ht="14.25" customHeight="1" x14ac:dyDescent="0.25">
      <c r="A24" s="128"/>
      <c r="C24" s="56" t="s">
        <v>170</v>
      </c>
      <c r="D24" s="9"/>
      <c r="E24" s="10"/>
      <c r="F24" s="10"/>
      <c r="G24" s="30"/>
      <c r="H24" s="30"/>
      <c r="I24" s="57">
        <v>850</v>
      </c>
      <c r="J24" s="31" t="s">
        <v>42</v>
      </c>
      <c r="K24" s="236"/>
      <c r="L24" s="237"/>
      <c r="M24" s="37" t="s">
        <v>43</v>
      </c>
      <c r="N24" s="58"/>
      <c r="O24" s="58"/>
      <c r="P24" s="58"/>
      <c r="Q24" s="58"/>
      <c r="R24" s="30"/>
      <c r="S24" s="30"/>
      <c r="T24" s="169">
        <f>SUM(K24)*850</f>
        <v>0</v>
      </c>
      <c r="U24" s="101"/>
      <c r="V24" s="101"/>
      <c r="W24" s="101"/>
      <c r="X24" s="101"/>
      <c r="Y24" s="101"/>
      <c r="Z24" s="101"/>
      <c r="AA24" s="101"/>
      <c r="AB24" s="101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</row>
    <row r="25" spans="1:49" ht="6.75" customHeight="1" x14ac:dyDescent="0.25">
      <c r="A25" s="128"/>
      <c r="C25" s="9"/>
      <c r="D25" s="9"/>
      <c r="E25" s="10"/>
      <c r="F25" s="10"/>
      <c r="G25" s="101"/>
      <c r="H25" s="101"/>
      <c r="I25" s="59"/>
      <c r="J25" s="101"/>
      <c r="K25" s="101"/>
      <c r="L25" s="101"/>
      <c r="M25" s="59"/>
      <c r="N25" s="59"/>
      <c r="O25" s="59"/>
      <c r="P25" s="59"/>
      <c r="Q25" s="59"/>
      <c r="R25" s="101"/>
      <c r="S25" s="101"/>
      <c r="T25" s="60"/>
      <c r="U25" s="101"/>
      <c r="V25" s="101"/>
      <c r="W25" s="101"/>
      <c r="X25" s="101"/>
      <c r="Y25" s="101"/>
      <c r="Z25" s="101"/>
      <c r="AA25" s="101"/>
      <c r="AB25" s="101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</row>
    <row r="26" spans="1:49" ht="14.25" customHeight="1" x14ac:dyDescent="0.25">
      <c r="C26" s="56" t="s">
        <v>154</v>
      </c>
      <c r="D26" s="9"/>
      <c r="E26" s="10"/>
      <c r="F26" s="10"/>
      <c r="G26" s="30"/>
      <c r="H26" s="30"/>
      <c r="I26" s="57">
        <v>1000</v>
      </c>
      <c r="J26" s="31" t="s">
        <v>42</v>
      </c>
      <c r="K26" s="236"/>
      <c r="L26" s="237"/>
      <c r="M26" s="37" t="s">
        <v>43</v>
      </c>
      <c r="N26" s="61"/>
      <c r="O26" s="58"/>
      <c r="P26" s="58"/>
      <c r="Q26" s="58"/>
      <c r="R26" s="30"/>
      <c r="S26" s="30"/>
      <c r="T26" s="169">
        <f>SUM(K26)*1000</f>
        <v>0</v>
      </c>
      <c r="U26" s="101"/>
      <c r="V26" s="101"/>
      <c r="W26" s="101"/>
      <c r="X26" s="101"/>
      <c r="Y26" s="101"/>
      <c r="Z26" s="101"/>
      <c r="AA26" s="101"/>
      <c r="AB26" s="101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</row>
    <row r="27" spans="1:49" ht="6.75" customHeight="1" x14ac:dyDescent="0.25">
      <c r="A27" s="128"/>
      <c r="C27" s="56"/>
      <c r="D27" s="9"/>
      <c r="E27" s="10"/>
      <c r="F27" s="10"/>
      <c r="G27" s="30"/>
      <c r="H27" s="30"/>
      <c r="I27" s="32"/>
      <c r="J27" s="31"/>
      <c r="K27" s="30"/>
      <c r="L27" s="101"/>
      <c r="M27" s="31"/>
      <c r="N27" s="98"/>
      <c r="O27" s="98"/>
      <c r="P27" s="98"/>
      <c r="Q27" s="98"/>
      <c r="R27" s="30"/>
      <c r="S27" s="30"/>
      <c r="T27" s="32"/>
      <c r="U27" s="101"/>
      <c r="V27" s="101"/>
      <c r="W27" s="101"/>
      <c r="X27" s="101"/>
      <c r="Y27" s="101"/>
      <c r="Z27" s="101"/>
      <c r="AA27" s="101"/>
      <c r="AB27" s="101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</row>
    <row r="28" spans="1:49" ht="14.25" customHeight="1" x14ac:dyDescent="0.25">
      <c r="A28" s="128"/>
      <c r="C28" s="56" t="s">
        <v>44</v>
      </c>
      <c r="D28" s="9"/>
      <c r="E28" s="10"/>
      <c r="F28" s="10"/>
      <c r="G28" s="30"/>
      <c r="H28" s="30"/>
      <c r="I28" s="57">
        <v>1500</v>
      </c>
      <c r="J28" s="31" t="s">
        <v>42</v>
      </c>
      <c r="K28" s="236"/>
      <c r="L28" s="237"/>
      <c r="M28" s="37" t="s">
        <v>43</v>
      </c>
      <c r="N28" s="61"/>
      <c r="O28" s="58"/>
      <c r="P28" s="98"/>
      <c r="Q28" s="98"/>
      <c r="R28" s="30"/>
      <c r="S28" s="30"/>
      <c r="T28" s="169">
        <f>SUM(K28)*1500</f>
        <v>0</v>
      </c>
      <c r="U28" s="101"/>
      <c r="V28" s="101"/>
      <c r="W28" s="101"/>
      <c r="X28" s="101"/>
      <c r="Y28" s="101"/>
      <c r="Z28" s="101"/>
      <c r="AA28" s="101"/>
      <c r="AB28" s="101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</row>
    <row r="29" spans="1:49" ht="6.75" customHeight="1" x14ac:dyDescent="0.25">
      <c r="A29" s="128"/>
      <c r="C29" s="56"/>
      <c r="D29" s="9"/>
      <c r="E29" s="10"/>
      <c r="F29" s="10"/>
      <c r="G29" s="30"/>
      <c r="H29" s="30"/>
      <c r="I29" s="32"/>
      <c r="J29" s="31"/>
      <c r="K29" s="30"/>
      <c r="L29" s="101"/>
      <c r="M29" s="31"/>
      <c r="N29" s="98"/>
      <c r="O29" s="98"/>
      <c r="P29" s="98"/>
      <c r="Q29" s="98"/>
      <c r="R29" s="30"/>
      <c r="S29" s="30"/>
      <c r="T29" s="32"/>
      <c r="U29" s="101"/>
      <c r="V29" s="101"/>
      <c r="W29" s="101"/>
      <c r="X29" s="101"/>
      <c r="Y29" s="101"/>
      <c r="Z29" s="101"/>
      <c r="AA29" s="101"/>
      <c r="AB29" s="101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</row>
    <row r="30" spans="1:49" ht="14.25" customHeight="1" x14ac:dyDescent="0.25">
      <c r="A30" s="128"/>
      <c r="C30" s="56" t="s">
        <v>45</v>
      </c>
      <c r="D30" s="9"/>
      <c r="E30" s="10"/>
      <c r="F30" s="10"/>
      <c r="G30" s="30"/>
      <c r="H30" s="30"/>
      <c r="I30" s="32"/>
      <c r="J30" s="31"/>
      <c r="K30" s="258"/>
      <c r="L30" s="259"/>
      <c r="M30" s="259"/>
      <c r="N30" s="259"/>
      <c r="O30" s="260"/>
      <c r="P30" s="105"/>
      <c r="Q30" s="98"/>
      <c r="R30" s="30"/>
      <c r="S30" s="30"/>
      <c r="T30" s="32"/>
      <c r="U30" s="101"/>
      <c r="V30" s="101"/>
      <c r="W30" s="101"/>
      <c r="X30" s="101"/>
      <c r="Y30" s="101"/>
      <c r="Z30" s="101"/>
      <c r="AA30" s="101"/>
      <c r="AB30" s="101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</row>
    <row r="31" spans="1:49" ht="6.75" customHeight="1" x14ac:dyDescent="0.2">
      <c r="A31" s="128"/>
      <c r="C31" s="5"/>
      <c r="D31" s="28"/>
      <c r="E31" s="89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97"/>
      <c r="R31" s="97"/>
      <c r="S31" s="101"/>
      <c r="T31" s="90"/>
      <c r="U31" s="101"/>
      <c r="V31" s="101"/>
      <c r="W31" s="101"/>
      <c r="X31" s="101"/>
      <c r="Y31" s="101"/>
      <c r="Z31" s="101"/>
      <c r="AA31" s="101"/>
      <c r="AB31" s="101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</row>
    <row r="32" spans="1:49" ht="15" x14ac:dyDescent="0.25">
      <c r="C32" s="23" t="s">
        <v>172</v>
      </c>
      <c r="D32" s="95"/>
      <c r="E32" s="95"/>
      <c r="F32" s="95"/>
      <c r="G32" s="95"/>
      <c r="H32" s="95"/>
      <c r="I32" s="95"/>
      <c r="J32" s="95"/>
      <c r="K32" s="95"/>
      <c r="L32" s="95"/>
      <c r="M32" s="25"/>
      <c r="N32" s="25"/>
      <c r="O32" s="25"/>
      <c r="P32" s="29"/>
      <c r="Q32" s="95"/>
      <c r="R32" s="95"/>
      <c r="S32" s="95"/>
      <c r="T32" s="95"/>
      <c r="U32" s="95"/>
      <c r="V32" s="95"/>
      <c r="W32" s="25"/>
      <c r="X32" s="253">
        <f>SUM(T24+T26+T28+K30)</f>
        <v>0</v>
      </c>
      <c r="Y32" s="254"/>
      <c r="Z32" s="254"/>
      <c r="AA32" s="255"/>
      <c r="AB32" s="95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</row>
    <row r="33" spans="2:49" ht="6.7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95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</row>
    <row r="34" spans="2:49" ht="6.75" customHeight="1" x14ac:dyDescent="0.25">
      <c r="C34" s="23"/>
      <c r="D34" s="95"/>
      <c r="E34" s="95"/>
      <c r="F34" s="95"/>
      <c r="G34" s="95"/>
      <c r="H34" s="95"/>
      <c r="I34" s="95"/>
      <c r="J34" s="95"/>
      <c r="K34" s="95"/>
      <c r="L34" s="95"/>
      <c r="M34" s="25"/>
      <c r="N34" s="25"/>
      <c r="O34" s="25"/>
      <c r="P34" s="29"/>
      <c r="Q34" s="95"/>
      <c r="R34" s="95"/>
      <c r="S34" s="95"/>
      <c r="T34" s="95"/>
      <c r="U34" s="95"/>
      <c r="V34" s="95"/>
      <c r="W34" s="25"/>
      <c r="X34" s="16"/>
      <c r="Y34" s="60"/>
      <c r="Z34" s="60"/>
      <c r="AA34" s="60"/>
      <c r="AB34" s="95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</row>
    <row r="35" spans="2:49" ht="15" x14ac:dyDescent="0.25">
      <c r="B35" s="8" t="s">
        <v>173</v>
      </c>
      <c r="C35" s="23"/>
      <c r="D35" s="95"/>
      <c r="E35" s="95"/>
      <c r="F35" s="95"/>
      <c r="G35" s="95"/>
      <c r="H35" s="95"/>
      <c r="I35" s="95"/>
      <c r="J35" s="95"/>
      <c r="K35" s="95"/>
      <c r="L35" s="95"/>
      <c r="M35" s="25"/>
      <c r="N35" s="25"/>
      <c r="O35" s="25"/>
      <c r="P35" s="29"/>
      <c r="Q35" s="95"/>
      <c r="R35" s="95"/>
      <c r="S35" s="95"/>
      <c r="T35" s="95"/>
      <c r="U35" s="95"/>
      <c r="V35" s="95"/>
      <c r="W35" s="25"/>
      <c r="X35" s="16"/>
      <c r="Y35" s="60"/>
      <c r="Z35" s="60"/>
      <c r="AA35" s="60"/>
      <c r="AB35" s="95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</row>
    <row r="36" spans="2:49" ht="15" x14ac:dyDescent="0.25">
      <c r="B36" s="128" t="s">
        <v>192</v>
      </c>
      <c r="C36" s="23"/>
      <c r="D36" s="95"/>
      <c r="E36" s="95"/>
      <c r="F36" s="95"/>
      <c r="G36" s="95"/>
      <c r="H36" s="95"/>
      <c r="I36" s="95"/>
      <c r="J36" s="95"/>
      <c r="K36" s="95"/>
      <c r="L36" s="95"/>
      <c r="M36" s="25"/>
      <c r="N36" s="25"/>
      <c r="O36" s="25"/>
      <c r="P36" s="29"/>
      <c r="Q36" s="95"/>
      <c r="R36" s="95"/>
      <c r="S36" s="95"/>
      <c r="T36" s="95"/>
      <c r="U36" s="95"/>
      <c r="V36" s="95"/>
      <c r="W36" s="25"/>
      <c r="X36" s="16"/>
      <c r="Y36" s="60"/>
      <c r="Z36" s="60"/>
      <c r="AA36" s="60"/>
      <c r="AB36" s="95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</row>
    <row r="37" spans="2:49" ht="6.75" customHeight="1" x14ac:dyDescent="0.25">
      <c r="B37" s="128"/>
      <c r="C37" s="23"/>
      <c r="D37" s="95"/>
      <c r="E37" s="95"/>
      <c r="F37" s="95"/>
      <c r="G37" s="95"/>
      <c r="H37" s="95"/>
      <c r="I37" s="95"/>
      <c r="J37" s="95"/>
      <c r="K37" s="95"/>
      <c r="L37" s="95"/>
      <c r="M37" s="25"/>
      <c r="N37" s="25"/>
      <c r="O37" s="25"/>
      <c r="P37" s="29"/>
      <c r="Q37" s="95"/>
      <c r="R37" s="95"/>
      <c r="S37" s="95"/>
      <c r="T37" s="95"/>
      <c r="U37" s="95"/>
      <c r="V37" s="95"/>
      <c r="W37" s="25"/>
      <c r="X37" s="16"/>
      <c r="Y37" s="60"/>
      <c r="Z37" s="60"/>
      <c r="AA37" s="60"/>
      <c r="AB37" s="95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</row>
    <row r="38" spans="2:49" x14ac:dyDescent="0.2">
      <c r="B38" s="92" t="s">
        <v>175</v>
      </c>
      <c r="C38" s="102"/>
      <c r="D38" s="89"/>
      <c r="E38" s="89"/>
      <c r="F38" s="89"/>
      <c r="G38" s="89"/>
      <c r="H38" s="89"/>
      <c r="I38" s="89"/>
      <c r="J38" s="89"/>
      <c r="K38" s="89"/>
      <c r="L38" s="89"/>
      <c r="M38" s="120"/>
      <c r="N38" s="120"/>
      <c r="O38" s="120"/>
      <c r="P38" s="121"/>
      <c r="Q38" s="89"/>
      <c r="R38" s="89"/>
      <c r="S38" s="89"/>
      <c r="T38" s="89"/>
      <c r="U38" s="89"/>
      <c r="V38" s="89"/>
      <c r="W38" s="120"/>
      <c r="X38" s="122"/>
      <c r="Y38" s="123"/>
      <c r="Z38" s="123"/>
      <c r="AA38" s="123"/>
      <c r="AB38" s="89"/>
      <c r="AC38" s="133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</row>
    <row r="39" spans="2:49" x14ac:dyDescent="0.2">
      <c r="B39" s="128" t="s">
        <v>178</v>
      </c>
      <c r="C39" s="102"/>
      <c r="D39" s="89"/>
      <c r="E39" s="89"/>
      <c r="F39" s="89"/>
      <c r="G39" s="89"/>
      <c r="H39" s="89"/>
      <c r="I39" s="89"/>
      <c r="J39" s="89"/>
      <c r="K39" s="89"/>
      <c r="L39" s="89"/>
      <c r="M39" s="120"/>
      <c r="N39" s="120"/>
      <c r="O39" s="120"/>
      <c r="P39" s="121"/>
      <c r="Q39" s="89"/>
      <c r="R39" s="89"/>
      <c r="S39" s="89"/>
      <c r="T39" s="89"/>
      <c r="U39" s="89"/>
      <c r="V39" s="89"/>
      <c r="W39" s="120"/>
      <c r="X39" s="122"/>
      <c r="Y39" s="123"/>
      <c r="Z39" s="123"/>
      <c r="AA39" s="123"/>
      <c r="AB39" s="89"/>
      <c r="AC39" s="133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</row>
    <row r="40" spans="2:49" x14ac:dyDescent="0.2">
      <c r="B40" s="128" t="s">
        <v>180</v>
      </c>
      <c r="C40" s="102"/>
      <c r="D40" s="89"/>
      <c r="E40" s="89"/>
      <c r="F40" s="89"/>
      <c r="G40" s="89"/>
      <c r="H40" s="89"/>
      <c r="I40" s="89"/>
      <c r="J40" s="89"/>
      <c r="K40" s="89"/>
      <c r="L40" s="89"/>
      <c r="M40" s="120"/>
      <c r="N40" s="120"/>
      <c r="O40" s="120"/>
      <c r="P40" s="121"/>
      <c r="Q40" s="89"/>
      <c r="R40" s="89"/>
      <c r="S40" s="89"/>
      <c r="T40" s="89"/>
      <c r="U40" s="89"/>
      <c r="V40" s="89"/>
      <c r="W40" s="120"/>
      <c r="X40" s="122"/>
      <c r="Y40" s="123"/>
      <c r="Z40" s="123"/>
      <c r="AA40" s="123"/>
      <c r="AB40" s="89"/>
      <c r="AC40" s="133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</row>
    <row r="41" spans="2:49" ht="6.7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95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</row>
    <row r="42" spans="2:49" ht="6.75" customHeight="1" x14ac:dyDescent="0.2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</row>
    <row r="43" spans="2:49" ht="15" x14ac:dyDescent="0.25">
      <c r="B43" s="8" t="s">
        <v>174</v>
      </c>
      <c r="C43" s="23"/>
      <c r="D43" s="95"/>
      <c r="E43" s="95"/>
      <c r="F43" s="95"/>
      <c r="G43" s="95"/>
      <c r="H43" s="95"/>
      <c r="I43" s="95"/>
      <c r="J43" s="95"/>
      <c r="K43" s="95"/>
      <c r="L43" s="95"/>
      <c r="M43" s="25"/>
      <c r="N43" s="25"/>
      <c r="O43" s="25"/>
      <c r="P43" s="29"/>
      <c r="Q43" s="95"/>
      <c r="R43" s="95"/>
      <c r="S43" s="95"/>
      <c r="T43" s="95"/>
      <c r="U43" s="95"/>
      <c r="V43" s="95"/>
      <c r="W43" s="25"/>
      <c r="X43" s="16"/>
      <c r="Y43" s="60"/>
      <c r="Z43" s="60"/>
      <c r="AA43" s="60"/>
      <c r="AB43" s="95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</row>
    <row r="44" spans="2:49" ht="15" x14ac:dyDescent="0.25">
      <c r="B44" s="128" t="s">
        <v>193</v>
      </c>
      <c r="C44" s="23"/>
      <c r="D44" s="95"/>
      <c r="E44" s="95"/>
      <c r="F44" s="95"/>
      <c r="G44" s="95"/>
      <c r="H44" s="95"/>
      <c r="I44" s="95"/>
      <c r="J44" s="95"/>
      <c r="K44" s="95"/>
      <c r="L44" s="95"/>
      <c r="M44" s="25"/>
      <c r="N44" s="25"/>
      <c r="O44" s="25"/>
      <c r="P44" s="29"/>
      <c r="Q44" s="95"/>
      <c r="R44" s="95"/>
      <c r="S44" s="95"/>
      <c r="T44" s="95"/>
      <c r="U44" s="95"/>
      <c r="V44" s="95"/>
      <c r="W44" s="25"/>
      <c r="X44" s="16"/>
      <c r="Y44" s="60"/>
      <c r="Z44" s="60"/>
      <c r="AA44" s="60"/>
      <c r="AB44" s="95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</row>
    <row r="45" spans="2:49" ht="13.5" customHeight="1" x14ac:dyDescent="0.25">
      <c r="B45" s="128" t="s">
        <v>177</v>
      </c>
      <c r="C45" s="23"/>
      <c r="D45" s="95"/>
      <c r="E45" s="95"/>
      <c r="F45" s="95"/>
      <c r="G45" s="95"/>
      <c r="H45" s="95"/>
      <c r="I45" s="95"/>
      <c r="J45" s="95"/>
      <c r="K45" s="95"/>
      <c r="L45" s="95"/>
      <c r="M45" s="25"/>
      <c r="N45" s="25"/>
      <c r="O45" s="25"/>
      <c r="P45" s="29"/>
      <c r="Q45" s="95"/>
      <c r="R45" s="95"/>
      <c r="S45" s="95"/>
      <c r="T45" s="95"/>
      <c r="U45" s="95"/>
      <c r="V45" s="95"/>
      <c r="W45" s="25"/>
      <c r="X45" s="16"/>
      <c r="Y45" s="60"/>
      <c r="Z45" s="60"/>
      <c r="AA45" s="60"/>
      <c r="AB45" s="95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</row>
    <row r="46" spans="2:49" ht="6.75" customHeight="1" x14ac:dyDescent="0.25">
      <c r="B46" s="128"/>
      <c r="C46" s="23"/>
      <c r="D46" s="95"/>
      <c r="E46" s="95"/>
      <c r="F46" s="95"/>
      <c r="G46" s="95"/>
      <c r="H46" s="95"/>
      <c r="I46" s="95"/>
      <c r="J46" s="95"/>
      <c r="K46" s="95"/>
      <c r="L46" s="95"/>
      <c r="M46" s="25"/>
      <c r="N46" s="25"/>
      <c r="O46" s="25"/>
      <c r="P46" s="29"/>
      <c r="Q46" s="95"/>
      <c r="R46" s="95"/>
      <c r="S46" s="95"/>
      <c r="T46" s="95"/>
      <c r="U46" s="95"/>
      <c r="V46" s="95"/>
      <c r="W46" s="25"/>
      <c r="X46" s="16"/>
      <c r="Y46" s="60"/>
      <c r="Z46" s="60"/>
      <c r="AA46" s="60"/>
      <c r="AB46" s="95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</row>
    <row r="47" spans="2:49" ht="15.75" x14ac:dyDescent="0.25">
      <c r="B47" s="128" t="s">
        <v>181</v>
      </c>
      <c r="C47" s="23"/>
      <c r="D47" s="95"/>
      <c r="E47" s="95"/>
      <c r="F47" s="95"/>
      <c r="G47" s="95"/>
      <c r="H47" s="95"/>
      <c r="I47" s="95"/>
      <c r="J47" s="95"/>
      <c r="K47" s="95"/>
      <c r="L47" s="95"/>
      <c r="M47" s="25"/>
      <c r="N47" s="25"/>
      <c r="O47" s="25"/>
      <c r="P47" s="29"/>
      <c r="Q47" s="95"/>
      <c r="R47" s="95"/>
      <c r="S47" s="95"/>
      <c r="T47" s="170">
        <v>0</v>
      </c>
      <c r="U47" s="95"/>
      <c r="V47" s="95"/>
      <c r="W47" s="25"/>
      <c r="X47" s="16"/>
      <c r="Y47" s="60"/>
      <c r="Z47" s="60"/>
      <c r="AA47" s="60"/>
      <c r="AB47" s="95"/>
      <c r="AC47" s="132"/>
      <c r="AD47" s="132"/>
      <c r="AE47" s="147">
        <f>T47+' Zweitwohnsitz (2)'!T47+' Zweitwohnsitz (1)'!T47</f>
        <v>0</v>
      </c>
      <c r="AF47" s="133" t="s">
        <v>212</v>
      </c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</row>
    <row r="48" spans="2:49" ht="6.75" customHeight="1" x14ac:dyDescent="0.25">
      <c r="B48" s="128"/>
      <c r="C48" s="23"/>
      <c r="D48" s="95"/>
      <c r="E48" s="95"/>
      <c r="F48" s="95"/>
      <c r="G48" s="95"/>
      <c r="H48" s="95"/>
      <c r="I48" s="95"/>
      <c r="J48" s="95"/>
      <c r="K48" s="95"/>
      <c r="L48" s="95"/>
      <c r="M48" s="25"/>
      <c r="N48" s="25"/>
      <c r="O48" s="25"/>
      <c r="P48" s="29"/>
      <c r="Q48" s="95"/>
      <c r="R48" s="95"/>
      <c r="S48" s="95"/>
      <c r="T48" s="60"/>
      <c r="U48" s="95"/>
      <c r="V48" s="95"/>
      <c r="W48" s="25"/>
      <c r="X48" s="16"/>
      <c r="Y48" s="60"/>
      <c r="Z48" s="60"/>
      <c r="AA48" s="60"/>
      <c r="AB48" s="95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</row>
    <row r="49" spans="1:49" ht="14.25" customHeight="1" x14ac:dyDescent="0.25">
      <c r="B49" s="128" t="s">
        <v>182</v>
      </c>
      <c r="C49" s="23"/>
      <c r="D49" s="95"/>
      <c r="E49" s="95"/>
      <c r="F49" s="95"/>
      <c r="G49" s="95"/>
      <c r="H49" s="95"/>
      <c r="I49" s="95"/>
      <c r="J49" s="95"/>
      <c r="K49" s="95"/>
      <c r="L49" s="95"/>
      <c r="M49" s="25"/>
      <c r="N49" s="25"/>
      <c r="O49" s="25"/>
      <c r="P49" s="29"/>
      <c r="Q49" s="95"/>
      <c r="R49" s="95"/>
      <c r="S49" s="95"/>
      <c r="T49" s="170">
        <v>0</v>
      </c>
      <c r="U49" s="95"/>
      <c r="V49" s="95"/>
      <c r="W49" s="25"/>
      <c r="X49" s="16"/>
      <c r="Y49" s="60"/>
      <c r="Z49" s="60"/>
      <c r="AA49" s="60"/>
      <c r="AB49" s="95"/>
      <c r="AC49" s="132"/>
      <c r="AD49" s="132"/>
      <c r="AE49" s="147">
        <f>T49+' Zweitwohnsitz (2)'!T49+' Zweitwohnsitz (1)'!T49</f>
        <v>0</v>
      </c>
      <c r="AF49" s="133" t="s">
        <v>213</v>
      </c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</row>
    <row r="50" spans="1:49" ht="6.75" customHeight="1" x14ac:dyDescent="0.25">
      <c r="B50" s="128"/>
      <c r="C50" s="23"/>
      <c r="D50" s="95"/>
      <c r="E50" s="95"/>
      <c r="F50" s="95"/>
      <c r="G50" s="95"/>
      <c r="H50" s="95"/>
      <c r="I50" s="95"/>
      <c r="J50" s="95"/>
      <c r="K50" s="95"/>
      <c r="L50" s="95"/>
      <c r="M50" s="25"/>
      <c r="N50" s="25"/>
      <c r="O50" s="25"/>
      <c r="P50" s="29"/>
      <c r="Q50" s="95"/>
      <c r="R50" s="95"/>
      <c r="S50" s="95"/>
      <c r="T50" s="32"/>
      <c r="U50" s="95"/>
      <c r="V50" s="95"/>
      <c r="W50" s="25"/>
      <c r="X50" s="16"/>
      <c r="Y50" s="60"/>
      <c r="Z50" s="60"/>
      <c r="AA50" s="60"/>
      <c r="AB50" s="95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</row>
    <row r="51" spans="1:49" ht="14.25" customHeight="1" x14ac:dyDescent="0.25">
      <c r="B51" s="128" t="s">
        <v>183</v>
      </c>
      <c r="C51" s="23"/>
      <c r="D51" s="95"/>
      <c r="E51" s="95"/>
      <c r="F51" s="95"/>
      <c r="G51" s="95"/>
      <c r="H51" s="95"/>
      <c r="I51" s="95"/>
      <c r="J51" s="95"/>
      <c r="K51" s="95"/>
      <c r="L51" s="95"/>
      <c r="M51" s="25"/>
      <c r="N51" s="25"/>
      <c r="O51" s="25"/>
      <c r="P51" s="29"/>
      <c r="Q51" s="95"/>
      <c r="R51" s="95"/>
      <c r="S51" s="95"/>
      <c r="T51" s="170">
        <v>0</v>
      </c>
      <c r="U51" s="95"/>
      <c r="V51" s="95"/>
      <c r="W51" s="25"/>
      <c r="X51" s="253">
        <f>T47+T49+T51</f>
        <v>0</v>
      </c>
      <c r="Y51" s="254"/>
      <c r="Z51" s="254"/>
      <c r="AA51" s="255"/>
      <c r="AB51" s="95"/>
      <c r="AC51" s="132"/>
      <c r="AD51" s="132"/>
      <c r="AE51" s="147">
        <f>T51+' Zweitwohnsitz (2)'!T51+' Zweitwohnsitz (1)'!T51</f>
        <v>0</v>
      </c>
      <c r="AF51" s="133" t="s">
        <v>214</v>
      </c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</row>
    <row r="52" spans="1:49" ht="6.75" customHeight="1" x14ac:dyDescent="0.2">
      <c r="A52" s="12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01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</row>
    <row r="53" spans="1:49" ht="6.75" customHeight="1" x14ac:dyDescent="0.2">
      <c r="A53" s="10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9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</row>
    <row r="54" spans="1:49" ht="15" customHeight="1" x14ac:dyDescent="0.25">
      <c r="A54" s="28"/>
      <c r="B54" s="8" t="s">
        <v>206</v>
      </c>
      <c r="C54" s="9"/>
      <c r="D54" s="9"/>
      <c r="E54" s="10"/>
      <c r="F54" s="1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</row>
    <row r="55" spans="1:49" ht="6.75" customHeight="1" x14ac:dyDescent="0.2">
      <c r="A55" s="101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89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</row>
    <row r="56" spans="1:49" ht="14.25" customHeight="1" x14ac:dyDescent="0.25">
      <c r="A56" s="15"/>
      <c r="B56" s="15"/>
      <c r="C56" s="33" t="s">
        <v>48</v>
      </c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7"/>
      <c r="S56" s="101"/>
      <c r="T56" s="90"/>
      <c r="U56" s="101"/>
      <c r="V56" s="101"/>
      <c r="W56" s="101"/>
      <c r="X56" s="253">
        <f>X32+X51</f>
        <v>0</v>
      </c>
      <c r="Y56" s="256"/>
      <c r="Z56" s="256"/>
      <c r="AA56" s="257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</row>
    <row r="57" spans="1:49" ht="6.75" customHeight="1" x14ac:dyDescent="0.25">
      <c r="A57" s="15"/>
      <c r="B57" s="15"/>
      <c r="C57" s="33"/>
      <c r="D57" s="1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7"/>
      <c r="S57" s="101"/>
      <c r="T57" s="90"/>
      <c r="U57" s="101"/>
      <c r="V57" s="101"/>
      <c r="W57" s="101"/>
      <c r="X57" s="16"/>
      <c r="Y57" s="16"/>
      <c r="Z57" s="16"/>
      <c r="AA57" s="16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</row>
    <row r="58" spans="1:49" ht="15" x14ac:dyDescent="0.25">
      <c r="A58" s="15"/>
      <c r="B58" s="15"/>
      <c r="C58" s="33" t="s">
        <v>49</v>
      </c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7"/>
      <c r="S58" s="101"/>
      <c r="T58" s="90"/>
      <c r="U58" s="101"/>
      <c r="V58" s="101"/>
      <c r="W58" s="101"/>
      <c r="X58" s="240" t="e">
        <f>ROUNDUP(X51*100/X56,0)</f>
        <v>#DIV/0!</v>
      </c>
      <c r="Y58" s="241"/>
      <c r="Z58" s="69" t="s">
        <v>60</v>
      </c>
      <c r="AA58" s="68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</row>
    <row r="59" spans="1:49" ht="6.75" customHeight="1" x14ac:dyDescent="0.2">
      <c r="A59" s="10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89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</row>
    <row r="60" spans="1:49" ht="6.75" customHeight="1" x14ac:dyDescent="0.2">
      <c r="A60" s="10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89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</row>
    <row r="61" spans="1:49" ht="15" customHeight="1" x14ac:dyDescent="0.25">
      <c r="A61" s="28"/>
      <c r="B61" s="8" t="s">
        <v>129</v>
      </c>
      <c r="C61" s="9"/>
      <c r="D61" s="9"/>
      <c r="E61" s="10"/>
      <c r="F61" s="1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</row>
    <row r="62" spans="1:49" ht="6.75" customHeight="1" x14ac:dyDescent="0.25">
      <c r="A62" s="28"/>
      <c r="B62" s="8"/>
      <c r="C62" s="9"/>
      <c r="D62" s="9"/>
      <c r="E62" s="10"/>
      <c r="F62" s="1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</row>
    <row r="63" spans="1:49" ht="14.25" customHeight="1" x14ac:dyDescent="0.25">
      <c r="A63" s="104"/>
      <c r="B63" s="96"/>
      <c r="C63" s="77" t="s">
        <v>115</v>
      </c>
      <c r="D63" s="96"/>
      <c r="E63" s="96"/>
      <c r="F63" s="96"/>
      <c r="G63" s="95"/>
      <c r="H63" s="95"/>
      <c r="I63" s="104"/>
      <c r="J63" s="104"/>
      <c r="K63" s="104"/>
      <c r="L63" s="104"/>
      <c r="M63" s="99"/>
      <c r="N63" s="89"/>
      <c r="O63" s="8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</row>
    <row r="64" spans="1:49" ht="6.75" customHeight="1" x14ac:dyDescent="0.25">
      <c r="A64" s="104"/>
      <c r="B64" s="96"/>
      <c r="C64" s="77"/>
      <c r="D64" s="96"/>
      <c r="E64" s="96"/>
      <c r="F64" s="96"/>
      <c r="G64" s="95"/>
      <c r="H64" s="95"/>
      <c r="I64" s="104"/>
      <c r="J64" s="104"/>
      <c r="K64" s="104"/>
      <c r="L64" s="104"/>
      <c r="M64" s="99"/>
      <c r="N64" s="89"/>
      <c r="O64" s="89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</row>
    <row r="65" spans="1:49" ht="14.25" x14ac:dyDescent="0.2">
      <c r="A65" s="104"/>
      <c r="B65" s="96"/>
      <c r="C65" s="96" t="s">
        <v>116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</row>
    <row r="66" spans="1:49" ht="6.75" customHeight="1" x14ac:dyDescent="0.2">
      <c r="A66" s="104"/>
      <c r="B66" s="96"/>
      <c r="C66" s="96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</row>
    <row r="67" spans="1:49" ht="14.25" x14ac:dyDescent="0.2">
      <c r="A67" s="104"/>
      <c r="B67" s="96"/>
      <c r="C67" s="66" t="s">
        <v>59</v>
      </c>
      <c r="D67" s="178" t="s">
        <v>117</v>
      </c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01"/>
      <c r="V67" s="99"/>
      <c r="W67" s="97"/>
      <c r="X67" s="99"/>
      <c r="Y67" s="101"/>
      <c r="Z67" s="97"/>
      <c r="AA67" s="101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</row>
    <row r="68" spans="1:49" ht="14.25" x14ac:dyDescent="0.2">
      <c r="A68" s="104"/>
      <c r="B68" s="96"/>
      <c r="C68" s="111"/>
      <c r="D68" s="178" t="s">
        <v>118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01"/>
      <c r="V68" s="99"/>
      <c r="W68" s="97"/>
      <c r="X68" s="99"/>
      <c r="Y68" s="101"/>
      <c r="Z68" s="97"/>
      <c r="AA68" s="101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</row>
    <row r="69" spans="1:49" ht="14.25" x14ac:dyDescent="0.2">
      <c r="A69" s="104"/>
      <c r="B69" s="96"/>
      <c r="C69" s="111"/>
      <c r="D69" s="176" t="s">
        <v>119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95"/>
      <c r="U69" s="101"/>
      <c r="V69" s="99" t="s">
        <v>50</v>
      </c>
      <c r="W69" s="166"/>
      <c r="X69" s="247" t="s">
        <v>120</v>
      </c>
      <c r="Y69" s="248"/>
      <c r="Z69" s="166"/>
      <c r="AA69" s="101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</row>
    <row r="70" spans="1:49" ht="6.75" customHeight="1" x14ac:dyDescent="0.2">
      <c r="A70" s="104"/>
      <c r="B70" s="96"/>
      <c r="C70" s="96"/>
      <c r="D70" s="96"/>
      <c r="E70" s="96"/>
      <c r="F70" s="96"/>
      <c r="G70" s="96"/>
      <c r="H70" s="96"/>
      <c r="I70" s="104"/>
      <c r="J70" s="104"/>
      <c r="K70" s="104"/>
      <c r="L70" s="104"/>
      <c r="M70" s="97"/>
      <c r="N70" s="89"/>
      <c r="O70" s="89"/>
      <c r="P70" s="97"/>
      <c r="Q70" s="101"/>
      <c r="R70" s="101"/>
      <c r="S70" s="101"/>
      <c r="T70" s="101"/>
      <c r="U70" s="101"/>
      <c r="V70" s="101"/>
      <c r="W70" s="97"/>
      <c r="X70" s="101"/>
      <c r="Y70" s="101"/>
      <c r="Z70" s="97"/>
      <c r="AA70" s="101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</row>
    <row r="71" spans="1:49" ht="14.25" x14ac:dyDescent="0.2">
      <c r="A71" s="104"/>
      <c r="B71" s="96"/>
      <c r="C71" s="66" t="s">
        <v>58</v>
      </c>
      <c r="D71" s="176" t="s">
        <v>130</v>
      </c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01"/>
      <c r="V71" s="101"/>
      <c r="W71" s="97"/>
      <c r="X71" s="101"/>
      <c r="Y71" s="101"/>
      <c r="Z71" s="97"/>
      <c r="AA71" s="101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</row>
    <row r="72" spans="1:49" ht="14.25" customHeight="1" x14ac:dyDescent="0.25">
      <c r="A72" s="104"/>
      <c r="B72" s="96"/>
      <c r="C72" s="111"/>
      <c r="D72" s="111" t="s">
        <v>121</v>
      </c>
      <c r="E72" s="96"/>
      <c r="F72" s="96"/>
      <c r="G72" s="96"/>
      <c r="H72" s="96"/>
      <c r="I72" s="104"/>
      <c r="J72" s="104"/>
      <c r="K72" s="104"/>
      <c r="L72" s="104"/>
      <c r="M72" s="43"/>
      <c r="N72" s="95"/>
      <c r="O72" s="95"/>
      <c r="P72" s="43"/>
      <c r="Q72" s="95"/>
      <c r="R72" s="101"/>
      <c r="S72" s="101"/>
      <c r="T72" s="101"/>
      <c r="U72" s="101"/>
      <c r="V72" s="99" t="s">
        <v>50</v>
      </c>
      <c r="W72" s="166"/>
      <c r="X72" s="247" t="s">
        <v>120</v>
      </c>
      <c r="Y72" s="248"/>
      <c r="Z72" s="166"/>
      <c r="AA72" s="101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</row>
    <row r="73" spans="1:49" ht="6.75" customHeight="1" x14ac:dyDescent="0.2">
      <c r="A73" s="104"/>
      <c r="B73" s="96"/>
      <c r="C73" s="96"/>
      <c r="D73" s="96"/>
      <c r="E73" s="96"/>
      <c r="F73" s="96"/>
      <c r="G73" s="96"/>
      <c r="H73" s="96"/>
      <c r="I73" s="104"/>
      <c r="J73" s="104"/>
      <c r="K73" s="104"/>
      <c r="L73" s="104"/>
      <c r="M73" s="97"/>
      <c r="N73" s="101"/>
      <c r="O73" s="101"/>
      <c r="P73" s="97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</row>
    <row r="74" spans="1:49" ht="15" x14ac:dyDescent="0.25">
      <c r="A74" s="104"/>
      <c r="B74" s="96"/>
      <c r="C74" s="77" t="s">
        <v>132</v>
      </c>
      <c r="D74" s="96"/>
      <c r="E74" s="96"/>
      <c r="F74" s="96"/>
      <c r="G74" s="96"/>
      <c r="H74" s="96"/>
      <c r="I74" s="104"/>
      <c r="J74" s="104"/>
      <c r="K74" s="104"/>
      <c r="L74" s="104"/>
      <c r="M74" s="97"/>
      <c r="N74" s="101"/>
      <c r="O74" s="101"/>
      <c r="P74" s="97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</row>
    <row r="75" spans="1:49" ht="6.75" customHeight="1" x14ac:dyDescent="0.25">
      <c r="A75" s="104"/>
      <c r="B75" s="96"/>
      <c r="C75" s="77"/>
      <c r="D75" s="96"/>
      <c r="E75" s="96"/>
      <c r="F75" s="96"/>
      <c r="G75" s="96"/>
      <c r="H75" s="96"/>
      <c r="I75" s="104"/>
      <c r="J75" s="104"/>
      <c r="K75" s="104"/>
      <c r="L75" s="104"/>
      <c r="M75" s="97"/>
      <c r="N75" s="101"/>
      <c r="O75" s="101"/>
      <c r="P75" s="97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</row>
    <row r="76" spans="1:49" ht="12.75" customHeight="1" x14ac:dyDescent="0.2">
      <c r="A76" s="104"/>
      <c r="B76" s="96"/>
      <c r="C76" s="96" t="s">
        <v>122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99"/>
      <c r="W76" s="97"/>
      <c r="X76" s="99"/>
      <c r="Y76" s="101"/>
      <c r="Z76" s="97"/>
      <c r="AA76" s="101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</row>
    <row r="77" spans="1:49" ht="6.75" customHeight="1" x14ac:dyDescent="0.2">
      <c r="A77" s="104"/>
      <c r="B77" s="96"/>
      <c r="C77" s="96"/>
      <c r="D77" s="96"/>
      <c r="E77" s="96"/>
      <c r="F77" s="96"/>
      <c r="G77" s="96"/>
      <c r="H77" s="96"/>
      <c r="I77" s="104"/>
      <c r="J77" s="104"/>
      <c r="K77" s="104"/>
      <c r="L77" s="104"/>
      <c r="M77" s="97"/>
      <c r="N77" s="101"/>
      <c r="O77" s="101"/>
      <c r="P77" s="97"/>
      <c r="Q77" s="101"/>
      <c r="R77" s="101"/>
      <c r="S77" s="101"/>
      <c r="T77" s="101"/>
      <c r="U77" s="101"/>
      <c r="V77" s="101"/>
      <c r="W77" s="97"/>
      <c r="X77" s="101"/>
      <c r="Y77" s="101"/>
      <c r="Z77" s="97"/>
      <c r="AA77" s="101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</row>
    <row r="78" spans="1:49" ht="14.25" x14ac:dyDescent="0.2">
      <c r="A78" s="104"/>
      <c r="B78" s="96"/>
      <c r="C78" s="66" t="s">
        <v>113</v>
      </c>
      <c r="D78" s="191" t="s">
        <v>200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01"/>
      <c r="V78" s="99" t="s">
        <v>50</v>
      </c>
      <c r="W78" s="166"/>
      <c r="X78" s="247" t="s">
        <v>120</v>
      </c>
      <c r="Y78" s="248"/>
      <c r="Z78" s="166"/>
      <c r="AA78" s="101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</row>
    <row r="79" spans="1:49" ht="6.75" customHeight="1" x14ac:dyDescent="0.2">
      <c r="A79" s="104"/>
      <c r="B79" s="96"/>
      <c r="C79" s="67"/>
      <c r="D79" s="96"/>
      <c r="E79" s="96"/>
      <c r="F79" s="96"/>
      <c r="G79" s="96"/>
      <c r="H79" s="96"/>
      <c r="I79" s="104"/>
      <c r="J79" s="104"/>
      <c r="K79" s="104"/>
      <c r="L79" s="104"/>
      <c r="M79" s="97"/>
      <c r="N79" s="101"/>
      <c r="O79" s="101"/>
      <c r="P79" s="97"/>
      <c r="Q79" s="101"/>
      <c r="R79" s="101"/>
      <c r="S79" s="101"/>
      <c r="T79" s="101"/>
      <c r="U79" s="101"/>
      <c r="V79" s="99"/>
      <c r="W79" s="97"/>
      <c r="X79" s="99"/>
      <c r="Y79" s="98"/>
      <c r="Z79" s="97"/>
      <c r="AA79" s="101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</row>
    <row r="80" spans="1:49" ht="14.25" x14ac:dyDescent="0.2">
      <c r="A80" s="104"/>
      <c r="B80" s="96"/>
      <c r="C80" s="66" t="s">
        <v>112</v>
      </c>
      <c r="D80" s="176" t="s">
        <v>131</v>
      </c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01"/>
      <c r="V80" s="112"/>
      <c r="W80" s="112"/>
      <c r="X80" s="118"/>
      <c r="Y80" s="118"/>
      <c r="Z80" s="112"/>
      <c r="AA80" s="101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</row>
    <row r="81" spans="1:49" ht="14.25" x14ac:dyDescent="0.2">
      <c r="A81" s="104"/>
      <c r="B81" s="96"/>
      <c r="C81" s="66"/>
      <c r="D81" s="111" t="s">
        <v>201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01"/>
      <c r="V81" s="99" t="s">
        <v>50</v>
      </c>
      <c r="W81" s="166"/>
      <c r="X81" s="247" t="s">
        <v>120</v>
      </c>
      <c r="Y81" s="248"/>
      <c r="Z81" s="166"/>
      <c r="AA81" s="101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</row>
    <row r="82" spans="1:49" ht="6.75" customHeight="1" x14ac:dyDescent="0.2">
      <c r="A82" s="104"/>
      <c r="B82" s="96"/>
      <c r="C82" s="66"/>
      <c r="D82" s="96"/>
      <c r="E82" s="96"/>
      <c r="F82" s="96"/>
      <c r="G82" s="96"/>
      <c r="H82" s="96"/>
      <c r="I82" s="104"/>
      <c r="J82" s="104"/>
      <c r="K82" s="104"/>
      <c r="L82" s="104"/>
      <c r="M82" s="97"/>
      <c r="N82" s="101"/>
      <c r="O82" s="101"/>
      <c r="P82" s="97"/>
      <c r="Q82" s="101"/>
      <c r="R82" s="101"/>
      <c r="S82" s="101"/>
      <c r="T82" s="101"/>
      <c r="U82" s="101"/>
      <c r="V82" s="99"/>
      <c r="W82" s="97"/>
      <c r="X82" s="99"/>
      <c r="Y82" s="98"/>
      <c r="Z82" s="97"/>
      <c r="AA82" s="101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</row>
    <row r="83" spans="1:49" ht="14.25" x14ac:dyDescent="0.2">
      <c r="A83" s="104"/>
      <c r="B83" s="96"/>
      <c r="C83" s="66" t="s">
        <v>123</v>
      </c>
      <c r="D83" s="176" t="s">
        <v>202</v>
      </c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01"/>
      <c r="V83" s="99" t="s">
        <v>50</v>
      </c>
      <c r="W83" s="166"/>
      <c r="X83" s="247" t="s">
        <v>120</v>
      </c>
      <c r="Y83" s="248"/>
      <c r="Z83" s="166"/>
      <c r="AA83" s="101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</row>
    <row r="84" spans="1:49" ht="6.75" customHeight="1" x14ac:dyDescent="0.2">
      <c r="A84" s="104"/>
      <c r="B84" s="96"/>
      <c r="C84" s="66"/>
      <c r="D84" s="96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01"/>
      <c r="V84" s="99"/>
      <c r="W84" s="97"/>
      <c r="X84" s="99"/>
      <c r="Y84" s="98"/>
      <c r="Z84" s="97"/>
      <c r="AA84" s="101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</row>
    <row r="85" spans="1:49" ht="14.25" x14ac:dyDescent="0.2">
      <c r="A85" s="104"/>
      <c r="B85" s="96"/>
      <c r="C85" s="66" t="s">
        <v>124</v>
      </c>
      <c r="D85" s="176" t="s">
        <v>203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01"/>
      <c r="V85" s="99" t="s">
        <v>50</v>
      </c>
      <c r="W85" s="166"/>
      <c r="X85" s="247" t="s">
        <v>120</v>
      </c>
      <c r="Y85" s="248"/>
      <c r="Z85" s="166"/>
      <c r="AA85" s="101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</row>
    <row r="86" spans="1:49" ht="6.75" customHeight="1" x14ac:dyDescent="0.2">
      <c r="A86" s="104"/>
      <c r="B86" s="96"/>
      <c r="C86" s="66"/>
      <c r="D86" s="96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01"/>
      <c r="V86" s="99"/>
      <c r="W86" s="97"/>
      <c r="X86" s="99"/>
      <c r="Y86" s="98"/>
      <c r="Z86" s="97"/>
      <c r="AA86" s="101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</row>
    <row r="87" spans="1:49" ht="14.25" customHeight="1" x14ac:dyDescent="0.25">
      <c r="A87" s="104"/>
      <c r="B87" s="96"/>
      <c r="C87" s="77" t="s">
        <v>125</v>
      </c>
      <c r="D87" s="96"/>
      <c r="E87" s="96"/>
      <c r="F87" s="96"/>
      <c r="G87" s="96"/>
      <c r="H87" s="96"/>
      <c r="I87" s="104"/>
      <c r="J87" s="104"/>
      <c r="K87" s="104"/>
      <c r="L87" s="104"/>
      <c r="M87" s="97"/>
      <c r="N87" s="101"/>
      <c r="O87" s="101"/>
      <c r="P87" s="97"/>
      <c r="Q87" s="101"/>
      <c r="R87" s="101"/>
      <c r="S87" s="101"/>
      <c r="T87" s="101"/>
      <c r="U87" s="101"/>
      <c r="V87" s="101"/>
      <c r="W87" s="101"/>
      <c r="X87" s="98"/>
      <c r="Y87" s="98"/>
      <c r="Z87" s="101"/>
      <c r="AA87" s="101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</row>
    <row r="88" spans="1:49" ht="6.75" customHeight="1" x14ac:dyDescent="0.2">
      <c r="A88" s="104"/>
      <c r="B88" s="96"/>
      <c r="C88" s="66"/>
      <c r="D88" s="96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01"/>
      <c r="V88" s="99"/>
      <c r="W88" s="97"/>
      <c r="X88" s="99"/>
      <c r="Y88" s="98"/>
      <c r="Z88" s="97"/>
      <c r="AA88" s="101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</row>
    <row r="89" spans="1:49" ht="14.25" customHeight="1" x14ac:dyDescent="0.2">
      <c r="A89" s="104"/>
      <c r="B89" s="96"/>
      <c r="C89" s="96" t="s">
        <v>126</v>
      </c>
      <c r="D89" s="89"/>
      <c r="E89" s="89"/>
      <c r="F89" s="89"/>
      <c r="G89" s="89"/>
      <c r="H89" s="89"/>
      <c r="I89" s="89"/>
      <c r="J89" s="89"/>
      <c r="K89" s="89"/>
      <c r="L89" s="89"/>
      <c r="M89" s="101"/>
      <c r="N89" s="101"/>
      <c r="O89" s="101"/>
      <c r="P89" s="101"/>
      <c r="Q89" s="101"/>
      <c r="R89" s="101"/>
      <c r="S89" s="101"/>
      <c r="T89" s="101"/>
      <c r="U89" s="101"/>
      <c r="V89" s="99"/>
      <c r="W89" s="97"/>
      <c r="X89" s="99"/>
      <c r="Y89" s="98"/>
      <c r="Z89" s="97"/>
      <c r="AA89" s="101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</row>
    <row r="90" spans="1:49" ht="14.25" x14ac:dyDescent="0.2">
      <c r="A90" s="104"/>
      <c r="B90" s="96"/>
      <c r="C90" s="111" t="s">
        <v>127</v>
      </c>
      <c r="D90" s="89"/>
      <c r="E90" s="89"/>
      <c r="F90" s="89"/>
      <c r="G90" s="89"/>
      <c r="H90" s="89"/>
      <c r="I90" s="89"/>
      <c r="J90" s="89"/>
      <c r="K90" s="89"/>
      <c r="L90" s="89"/>
      <c r="M90" s="101"/>
      <c r="N90" s="101"/>
      <c r="O90" s="101"/>
      <c r="P90" s="101"/>
      <c r="Q90" s="101"/>
      <c r="R90" s="101"/>
      <c r="S90" s="101"/>
      <c r="T90" s="101"/>
      <c r="U90" s="101"/>
      <c r="V90" s="99"/>
      <c r="W90" s="97"/>
      <c r="X90" s="99"/>
      <c r="Y90" s="98"/>
      <c r="Z90" s="97"/>
      <c r="AA90" s="101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</row>
    <row r="91" spans="1:49" ht="14.25" x14ac:dyDescent="0.2">
      <c r="A91" s="104"/>
      <c r="B91" s="96"/>
      <c r="C91" s="111" t="s">
        <v>128</v>
      </c>
      <c r="D91" s="96"/>
      <c r="E91" s="96"/>
      <c r="F91" s="96"/>
      <c r="G91" s="96"/>
      <c r="H91" s="96"/>
      <c r="I91" s="104"/>
      <c r="J91" s="34"/>
      <c r="K91" s="104"/>
      <c r="L91" s="27"/>
      <c r="M91" s="35"/>
      <c r="N91" s="90"/>
      <c r="O91" s="89"/>
      <c r="P91" s="97"/>
      <c r="Q91" s="101"/>
      <c r="R91" s="101"/>
      <c r="S91" s="101"/>
      <c r="T91" s="101"/>
      <c r="U91" s="101"/>
      <c r="V91" s="99" t="s">
        <v>50</v>
      </c>
      <c r="W91" s="166"/>
      <c r="X91" s="247" t="s">
        <v>120</v>
      </c>
      <c r="Y91" s="248"/>
      <c r="Z91" s="166"/>
      <c r="AA91" s="101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</row>
    <row r="92" spans="1:49" ht="6.75" customHeight="1" x14ac:dyDescent="0.2">
      <c r="A92" s="10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89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</row>
    <row r="93" spans="1:49" ht="6.75" customHeight="1" x14ac:dyDescent="0.2">
      <c r="A93" s="101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89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</row>
    <row r="94" spans="1:49" ht="15.75" x14ac:dyDescent="0.25">
      <c r="A94" s="28"/>
      <c r="B94" s="8" t="s">
        <v>52</v>
      </c>
      <c r="C94" s="9"/>
      <c r="D94" s="9"/>
      <c r="E94" s="10"/>
      <c r="F94" s="1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</row>
    <row r="95" spans="1:49" ht="6.75" customHeight="1" x14ac:dyDescent="0.25">
      <c r="A95" s="28"/>
      <c r="B95" s="8"/>
      <c r="C95" s="9"/>
      <c r="D95" s="9"/>
      <c r="E95" s="10"/>
      <c r="F95" s="1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</row>
    <row r="96" spans="1:49" ht="15" x14ac:dyDescent="0.25">
      <c r="A96" s="104"/>
      <c r="B96" s="96"/>
      <c r="C96" s="193" t="s">
        <v>194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01"/>
      <c r="V96" s="99" t="s">
        <v>50</v>
      </c>
      <c r="W96" s="166"/>
      <c r="X96" s="247" t="s">
        <v>51</v>
      </c>
      <c r="Y96" s="248"/>
      <c r="Z96" s="166"/>
      <c r="AA96" s="101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</row>
    <row r="97" spans="1:49" ht="6.75" customHeight="1" x14ac:dyDescent="0.25">
      <c r="A97" s="104"/>
      <c r="B97" s="96"/>
      <c r="C97" s="100"/>
      <c r="D97" s="96"/>
      <c r="E97" s="96"/>
      <c r="F97" s="96"/>
      <c r="G97" s="96"/>
      <c r="H97" s="96"/>
      <c r="I97" s="104"/>
      <c r="J97" s="104"/>
      <c r="K97" s="104"/>
      <c r="L97" s="104"/>
      <c r="M97" s="97"/>
      <c r="N97" s="101"/>
      <c r="O97" s="101"/>
      <c r="P97" s="97"/>
      <c r="Q97" s="101"/>
      <c r="R97" s="101"/>
      <c r="S97" s="101"/>
      <c r="T97" s="101"/>
      <c r="U97" s="101"/>
      <c r="V97" s="99"/>
      <c r="W97" s="97"/>
      <c r="X97" s="99"/>
      <c r="Y97" s="101"/>
      <c r="Z97" s="97"/>
      <c r="AA97" s="101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</row>
    <row r="98" spans="1:49" ht="14.25" x14ac:dyDescent="0.2">
      <c r="A98" s="104"/>
      <c r="B98" s="96"/>
      <c r="C98" s="187" t="s">
        <v>61</v>
      </c>
      <c r="D98" s="188"/>
      <c r="E98" s="189"/>
      <c r="F98" s="166"/>
      <c r="G98" s="101"/>
      <c r="H98" s="101"/>
      <c r="I98" s="187" t="s">
        <v>62</v>
      </c>
      <c r="J98" s="188"/>
      <c r="K98" s="189"/>
      <c r="L98" s="166"/>
      <c r="M98" s="101"/>
      <c r="N98" s="101"/>
      <c r="O98" s="187" t="s">
        <v>63</v>
      </c>
      <c r="P98" s="188"/>
      <c r="Q98" s="189"/>
      <c r="R98" s="166"/>
      <c r="S98" s="101"/>
      <c r="T98" s="101"/>
      <c r="U98" s="101"/>
      <c r="V98" s="99"/>
      <c r="W98" s="97"/>
      <c r="X98" s="99"/>
      <c r="Y98" s="101"/>
      <c r="Z98" s="97"/>
      <c r="AA98" s="101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</row>
    <row r="99" spans="1:49" ht="6.75" customHeight="1" x14ac:dyDescent="0.2">
      <c r="A99" s="104"/>
      <c r="B99" s="96"/>
      <c r="C99" s="96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99"/>
      <c r="W99" s="97"/>
      <c r="X99" s="99"/>
      <c r="Y99" s="101"/>
      <c r="Z99" s="97"/>
      <c r="AA99" s="101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</row>
    <row r="100" spans="1:49" ht="14.25" x14ac:dyDescent="0.2">
      <c r="A100" s="104"/>
      <c r="B100" s="96"/>
      <c r="C100" s="96" t="s">
        <v>196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99" t="s">
        <v>50</v>
      </c>
      <c r="W100" s="166"/>
      <c r="X100" s="247" t="s">
        <v>51</v>
      </c>
      <c r="Y100" s="248"/>
      <c r="Z100" s="166"/>
      <c r="AA100" s="101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</row>
    <row r="101" spans="1:49" ht="6.75" customHeight="1" x14ac:dyDescent="0.2">
      <c r="A101" s="104"/>
      <c r="B101" s="96"/>
      <c r="C101" s="96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99"/>
      <c r="W101" s="97"/>
      <c r="X101" s="99"/>
      <c r="Y101" s="101"/>
      <c r="Z101" s="97"/>
      <c r="AA101" s="101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</row>
    <row r="102" spans="1:49" ht="14.25" x14ac:dyDescent="0.2">
      <c r="A102" s="104"/>
      <c r="B102" s="96"/>
      <c r="C102" s="96" t="s">
        <v>197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99" t="s">
        <v>50</v>
      </c>
      <c r="W102" s="166"/>
      <c r="X102" s="247" t="s">
        <v>51</v>
      </c>
      <c r="Y102" s="248"/>
      <c r="Z102" s="166"/>
      <c r="AA102" s="101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</row>
    <row r="103" spans="1:49" ht="6.75" customHeight="1" x14ac:dyDescent="0.2">
      <c r="A103" s="104"/>
      <c r="B103" s="96"/>
      <c r="C103" s="96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99"/>
      <c r="W103" s="97"/>
      <c r="X103" s="99"/>
      <c r="Y103" s="101"/>
      <c r="Z103" s="97"/>
      <c r="AA103" s="101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</row>
    <row r="104" spans="1:49" ht="29.25" customHeight="1" x14ac:dyDescent="0.2">
      <c r="A104" s="104"/>
      <c r="B104" s="96"/>
      <c r="C104" s="190" t="s">
        <v>190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01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</row>
    <row r="105" spans="1:49" ht="6.75" customHeight="1" x14ac:dyDescent="0.2">
      <c r="A105" s="10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</row>
    <row r="106" spans="1:49" ht="6.75" customHeight="1" x14ac:dyDescent="0.2">
      <c r="A106" s="101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</row>
    <row r="107" spans="1:49" ht="15.75" x14ac:dyDescent="0.25">
      <c r="A107" s="28"/>
      <c r="B107" s="8" t="s">
        <v>53</v>
      </c>
      <c r="C107" s="9"/>
      <c r="D107" s="9"/>
      <c r="E107" s="10"/>
      <c r="F107" s="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</row>
    <row r="108" spans="1:49" ht="6.75" customHeight="1" x14ac:dyDescent="0.25">
      <c r="A108" s="28"/>
      <c r="B108" s="8"/>
      <c r="C108" s="9"/>
      <c r="D108" s="9"/>
      <c r="E108" s="10"/>
      <c r="F108" s="1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</row>
    <row r="109" spans="1:49" ht="15" x14ac:dyDescent="0.25">
      <c r="A109" s="104"/>
      <c r="B109" s="96"/>
      <c r="C109" s="100" t="s">
        <v>204</v>
      </c>
      <c r="D109" s="96"/>
      <c r="E109" s="96"/>
      <c r="F109" s="96"/>
      <c r="G109" s="96"/>
      <c r="H109" s="96"/>
      <c r="I109" s="104"/>
      <c r="J109" s="104"/>
      <c r="K109" s="104"/>
      <c r="L109" s="104"/>
      <c r="M109" s="97"/>
      <c r="N109" s="101"/>
      <c r="O109" s="101"/>
      <c r="P109" s="97"/>
      <c r="Q109" s="101"/>
      <c r="R109" s="101"/>
      <c r="S109" s="101"/>
      <c r="T109" s="101"/>
      <c r="U109" s="101"/>
      <c r="V109" s="99" t="s">
        <v>50</v>
      </c>
      <c r="W109" s="166"/>
      <c r="X109" s="247" t="s">
        <v>51</v>
      </c>
      <c r="Y109" s="248"/>
      <c r="Z109" s="166"/>
      <c r="AA109" s="101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</row>
    <row r="110" spans="1:49" ht="6.75" customHeight="1" x14ac:dyDescent="0.25">
      <c r="A110" s="104"/>
      <c r="B110" s="96"/>
      <c r="C110" s="100"/>
      <c r="D110" s="96"/>
      <c r="E110" s="96"/>
      <c r="F110" s="96"/>
      <c r="G110" s="96"/>
      <c r="H110" s="96"/>
      <c r="I110" s="104"/>
      <c r="J110" s="104"/>
      <c r="K110" s="104"/>
      <c r="L110" s="104"/>
      <c r="M110" s="97"/>
      <c r="N110" s="101"/>
      <c r="O110" s="101"/>
      <c r="P110" s="97"/>
      <c r="Q110" s="101"/>
      <c r="R110" s="101"/>
      <c r="S110" s="101"/>
      <c r="T110" s="101"/>
      <c r="U110" s="101"/>
      <c r="V110" s="99"/>
      <c r="W110" s="97"/>
      <c r="X110" s="99"/>
      <c r="Y110" s="101"/>
      <c r="Z110" s="97"/>
      <c r="AA110" s="101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</row>
    <row r="111" spans="1:49" ht="14.25" x14ac:dyDescent="0.2">
      <c r="A111" s="104"/>
      <c r="B111" s="96"/>
      <c r="C111" s="176" t="s">
        <v>165</v>
      </c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209"/>
      <c r="S111" s="167"/>
      <c r="T111" s="112"/>
      <c r="U111" s="113"/>
      <c r="V111" s="79" t="s">
        <v>164</v>
      </c>
      <c r="W111" s="214"/>
      <c r="X111" s="215"/>
      <c r="Y111" s="101"/>
      <c r="Z111" s="90" t="s">
        <v>65</v>
      </c>
      <c r="AA111" s="101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</row>
    <row r="112" spans="1:49" ht="6.75" customHeight="1" x14ac:dyDescent="0.2">
      <c r="A112" s="104"/>
      <c r="B112" s="96"/>
      <c r="C112" s="96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89"/>
      <c r="T112" s="112"/>
      <c r="U112" s="112"/>
      <c r="V112" s="99"/>
      <c r="W112" s="97"/>
      <c r="X112" s="101"/>
      <c r="Y112" s="101"/>
      <c r="Z112" s="89"/>
      <c r="AA112" s="101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</row>
    <row r="113" spans="1:49" ht="14.25" x14ac:dyDescent="0.2">
      <c r="A113" s="104"/>
      <c r="B113" s="96"/>
      <c r="C113" s="176" t="s">
        <v>64</v>
      </c>
      <c r="D113" s="186"/>
      <c r="E113" s="213"/>
      <c r="F113" s="166"/>
      <c r="G113" s="101"/>
      <c r="H113" s="101"/>
      <c r="I113" s="178" t="s">
        <v>66</v>
      </c>
      <c r="J113" s="186"/>
      <c r="K113" s="186"/>
      <c r="L113" s="213"/>
      <c r="M113" s="166"/>
      <c r="N113" s="101"/>
      <c r="O113" s="101"/>
      <c r="P113" s="178" t="s">
        <v>67</v>
      </c>
      <c r="Q113" s="186"/>
      <c r="R113" s="186"/>
      <c r="S113" s="186"/>
      <c r="T113" s="212"/>
      <c r="U113" s="97"/>
      <c r="V113" s="99" t="s">
        <v>50</v>
      </c>
      <c r="W113" s="166"/>
      <c r="X113" s="247" t="s">
        <v>51</v>
      </c>
      <c r="Y113" s="248"/>
      <c r="Z113" s="166"/>
      <c r="AA113" s="101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</row>
    <row r="114" spans="1:49" ht="6.75" customHeight="1" x14ac:dyDescent="0.2">
      <c r="A114" s="104"/>
      <c r="B114" s="96"/>
      <c r="C114" s="96"/>
      <c r="D114" s="112"/>
      <c r="E114" s="101"/>
      <c r="F114" s="97"/>
      <c r="G114" s="101"/>
      <c r="H114" s="101"/>
      <c r="I114" s="95"/>
      <c r="J114" s="112"/>
      <c r="K114" s="112"/>
      <c r="L114" s="101"/>
      <c r="M114" s="97"/>
      <c r="N114" s="101"/>
      <c r="O114" s="101"/>
      <c r="P114" s="95"/>
      <c r="Q114" s="112"/>
      <c r="R114" s="112"/>
      <c r="S114" s="112"/>
      <c r="T114" s="101"/>
      <c r="U114" s="97"/>
      <c r="V114" s="99"/>
      <c r="W114" s="97"/>
      <c r="X114" s="101"/>
      <c r="Y114" s="101"/>
      <c r="Z114" s="89"/>
      <c r="AA114" s="101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</row>
    <row r="115" spans="1:49" ht="14.25" x14ac:dyDescent="0.2">
      <c r="A115" s="104"/>
      <c r="B115" s="96"/>
      <c r="C115" s="185" t="s">
        <v>168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97"/>
      <c r="V115" s="99" t="s">
        <v>50</v>
      </c>
      <c r="W115" s="166"/>
      <c r="X115" s="247" t="s">
        <v>51</v>
      </c>
      <c r="Y115" s="248"/>
      <c r="Z115" s="166"/>
      <c r="AA115" s="101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</row>
    <row r="116" spans="1:49" ht="6.75" customHeight="1" x14ac:dyDescent="0.2">
      <c r="A116" s="10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89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</row>
    <row r="117" spans="1:49" ht="6.75" customHeight="1" x14ac:dyDescent="0.2">
      <c r="A117" s="159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89"/>
      <c r="AB117" s="159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</row>
    <row r="118" spans="1:49" ht="15" x14ac:dyDescent="0.25">
      <c r="A118" s="28"/>
      <c r="B118" s="63" t="s">
        <v>176</v>
      </c>
      <c r="C118" s="28"/>
      <c r="D118" s="28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</row>
    <row r="119" spans="1:49" ht="6.75" customHeight="1" x14ac:dyDescent="0.2">
      <c r="A119" s="28"/>
      <c r="B119" s="28"/>
      <c r="C119" s="28"/>
      <c r="D119" s="28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</row>
    <row r="120" spans="1:49" ht="14.25" customHeight="1" x14ac:dyDescent="0.2">
      <c r="A120" s="28"/>
      <c r="B120" s="28"/>
      <c r="C120" s="92" t="s">
        <v>10</v>
      </c>
      <c r="D120" s="28"/>
      <c r="E120" s="159"/>
      <c r="F120" s="159"/>
      <c r="G120" s="159"/>
      <c r="H120" s="159"/>
      <c r="I120" s="17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200"/>
      <c r="AA120" s="159"/>
      <c r="AB120" s="159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</row>
    <row r="121" spans="1:49" ht="6.75" customHeight="1" x14ac:dyDescent="0.2">
      <c r="A121" s="28"/>
      <c r="B121" s="28"/>
      <c r="C121" s="28"/>
      <c r="D121" s="28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</row>
    <row r="122" spans="1:49" ht="14.25" customHeight="1" x14ac:dyDescent="0.2">
      <c r="A122" s="28"/>
      <c r="B122" s="28"/>
      <c r="C122" s="92" t="s">
        <v>14</v>
      </c>
      <c r="D122" s="28"/>
      <c r="E122" s="159"/>
      <c r="F122" s="159"/>
      <c r="G122" s="159"/>
      <c r="H122" s="159"/>
      <c r="I122" s="201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200"/>
      <c r="AA122" s="159"/>
      <c r="AB122" s="159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</row>
    <row r="123" spans="1:49" ht="6.75" customHeight="1" x14ac:dyDescent="0.2">
      <c r="A123" s="28"/>
      <c r="B123" s="28"/>
      <c r="C123" s="28"/>
      <c r="D123" s="28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</row>
    <row r="124" spans="1:49" ht="14.25" customHeight="1" x14ac:dyDescent="0.2">
      <c r="A124" s="28"/>
      <c r="B124" s="28"/>
      <c r="C124" s="28" t="s">
        <v>207</v>
      </c>
      <c r="D124" s="28"/>
      <c r="E124" s="159"/>
      <c r="F124" s="159"/>
      <c r="G124" s="159"/>
      <c r="H124" s="159"/>
      <c r="I124" s="205"/>
      <c r="J124" s="206"/>
      <c r="K124" s="206"/>
      <c r="L124" s="206"/>
      <c r="M124" s="159"/>
      <c r="N124" s="159"/>
      <c r="O124" s="159" t="s">
        <v>208</v>
      </c>
      <c r="P124" s="159"/>
      <c r="Q124" s="159"/>
      <c r="R124" s="159"/>
      <c r="S124" s="159"/>
      <c r="T124" s="159"/>
      <c r="U124" s="194"/>
      <c r="V124" s="194"/>
      <c r="W124" s="194"/>
      <c r="X124" s="194"/>
      <c r="Y124" s="194"/>
      <c r="Z124" s="194"/>
      <c r="AA124" s="159"/>
      <c r="AB124" s="159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</row>
    <row r="125" spans="1:49" ht="6.75" customHeight="1" x14ac:dyDescent="0.2">
      <c r="A125" s="28"/>
      <c r="B125" s="28"/>
      <c r="C125" s="28"/>
      <c r="D125" s="28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</row>
    <row r="126" spans="1:49" ht="14.25" customHeight="1" x14ac:dyDescent="0.2">
      <c r="A126" s="28"/>
      <c r="B126" s="28"/>
      <c r="C126" s="28" t="s">
        <v>209</v>
      </c>
      <c r="D126" s="28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8" t="s">
        <v>50</v>
      </c>
      <c r="W126" s="166"/>
      <c r="X126" s="155"/>
      <c r="Y126" s="79" t="s">
        <v>230</v>
      </c>
      <c r="Z126" s="166"/>
      <c r="AA126" s="159"/>
      <c r="AB126" s="159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</row>
    <row r="127" spans="1:49" ht="6.75" customHeight="1" x14ac:dyDescent="0.2">
      <c r="A127" s="159"/>
      <c r="B127" s="3"/>
      <c r="C127" s="3"/>
      <c r="D127" s="3"/>
      <c r="E127" s="3"/>
      <c r="F127" s="3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89"/>
      <c r="AB127" s="159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</row>
    <row r="128" spans="1:49" ht="6.75" customHeight="1" x14ac:dyDescent="0.2">
      <c r="A128" s="159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89"/>
      <c r="AB128" s="159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</row>
    <row r="129" spans="1:49" ht="14.25" customHeight="1" x14ac:dyDescent="0.25">
      <c r="A129" s="28"/>
      <c r="B129" s="63" t="s">
        <v>233</v>
      </c>
      <c r="C129" s="28"/>
      <c r="D129" s="28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</row>
    <row r="130" spans="1:49" ht="6.75" customHeight="1" x14ac:dyDescent="0.2">
      <c r="A130" s="28"/>
      <c r="B130" s="28"/>
      <c r="C130" s="28"/>
      <c r="D130" s="28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</row>
    <row r="131" spans="1:49" ht="14.25" customHeight="1" x14ac:dyDescent="0.2">
      <c r="A131" s="28"/>
      <c r="B131" s="28"/>
      <c r="C131" s="64" t="s">
        <v>191</v>
      </c>
      <c r="D131" s="28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8" t="s">
        <v>50</v>
      </c>
      <c r="W131" s="166"/>
      <c r="X131" s="158"/>
      <c r="Y131" s="79" t="s">
        <v>230</v>
      </c>
      <c r="Z131" s="166"/>
      <c r="AA131" s="159"/>
      <c r="AB131" s="159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</row>
    <row r="132" spans="1:49" ht="14.25" customHeight="1" x14ac:dyDescent="0.2">
      <c r="A132" s="28"/>
      <c r="B132" s="28"/>
      <c r="C132" s="92" t="s">
        <v>159</v>
      </c>
      <c r="D132" s="92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159"/>
      <c r="V132" s="159"/>
      <c r="W132" s="159"/>
      <c r="X132" s="159"/>
      <c r="Y132" s="159"/>
      <c r="Z132" s="159"/>
      <c r="AA132" s="159"/>
      <c r="AB132" s="159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</row>
    <row r="133" spans="1:49" ht="6.75" customHeight="1" x14ac:dyDescent="0.2">
      <c r="A133" s="28"/>
      <c r="B133" s="28"/>
      <c r="C133" s="28"/>
      <c r="D133" s="28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</row>
    <row r="134" spans="1:49" ht="14.25" customHeight="1" x14ac:dyDescent="0.2">
      <c r="A134" s="28"/>
      <c r="B134" s="28"/>
      <c r="C134" s="92" t="s">
        <v>11</v>
      </c>
      <c r="D134" s="28"/>
      <c r="E134" s="159"/>
      <c r="F134" s="182"/>
      <c r="G134" s="183"/>
      <c r="H134" s="184"/>
      <c r="I134" s="159"/>
      <c r="J134" s="159"/>
      <c r="K134" s="89" t="s">
        <v>12</v>
      </c>
      <c r="L134" s="159"/>
      <c r="M134" s="159"/>
      <c r="N134" s="179"/>
      <c r="O134" s="180"/>
      <c r="P134" s="180"/>
      <c r="Q134" s="180"/>
      <c r="R134" s="180"/>
      <c r="S134" s="181"/>
      <c r="T134" s="158" t="s">
        <v>13</v>
      </c>
      <c r="U134" s="194"/>
      <c r="V134" s="194"/>
      <c r="W134" s="194"/>
      <c r="X134" s="194"/>
      <c r="Y134" s="159"/>
      <c r="Z134" s="89"/>
      <c r="AA134" s="159"/>
      <c r="AB134" s="159"/>
      <c r="AC134" s="132"/>
      <c r="AD134" s="175" t="str">
        <f>IF(U134&gt;0,"EUR","")</f>
        <v/>
      </c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</row>
    <row r="135" spans="1:49" ht="6.75" customHeight="1" x14ac:dyDescent="0.2">
      <c r="A135" s="28"/>
      <c r="B135" s="28"/>
      <c r="C135" s="28"/>
      <c r="D135" s="28"/>
      <c r="E135" s="159"/>
      <c r="F135" s="156"/>
      <c r="G135" s="156"/>
      <c r="H135" s="156"/>
      <c r="I135" s="159"/>
      <c r="J135" s="159"/>
      <c r="K135" s="159"/>
      <c r="L135" s="159"/>
      <c r="M135" s="159"/>
      <c r="N135" s="156"/>
      <c r="O135" s="156"/>
      <c r="P135" s="156"/>
      <c r="Q135" s="156"/>
      <c r="R135" s="156"/>
      <c r="S135" s="156"/>
      <c r="T135" s="159"/>
      <c r="U135" s="65"/>
      <c r="V135" s="65"/>
      <c r="W135" s="65"/>
      <c r="X135" s="65"/>
      <c r="Y135" s="159"/>
      <c r="Z135" s="159"/>
      <c r="AA135" s="159"/>
      <c r="AB135" s="159"/>
      <c r="AC135" s="132"/>
      <c r="AD135" s="175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</row>
    <row r="136" spans="1:49" ht="14.25" customHeight="1" x14ac:dyDescent="0.2">
      <c r="A136" s="28"/>
      <c r="B136" s="28"/>
      <c r="C136" s="92" t="s">
        <v>11</v>
      </c>
      <c r="D136" s="28"/>
      <c r="E136" s="159"/>
      <c r="F136" s="179"/>
      <c r="G136" s="180"/>
      <c r="H136" s="181"/>
      <c r="I136" s="159"/>
      <c r="J136" s="159"/>
      <c r="K136" s="89" t="s">
        <v>12</v>
      </c>
      <c r="L136" s="159"/>
      <c r="M136" s="159"/>
      <c r="N136" s="179"/>
      <c r="O136" s="180"/>
      <c r="P136" s="180"/>
      <c r="Q136" s="180"/>
      <c r="R136" s="180"/>
      <c r="S136" s="181"/>
      <c r="T136" s="158" t="s">
        <v>13</v>
      </c>
      <c r="U136" s="194"/>
      <c r="V136" s="194"/>
      <c r="W136" s="194"/>
      <c r="X136" s="194"/>
      <c r="Y136" s="159"/>
      <c r="Z136" s="89"/>
      <c r="AA136" s="159"/>
      <c r="AB136" s="159"/>
      <c r="AC136" s="132"/>
      <c r="AD136" s="175" t="str">
        <f t="shared" ref="AD136:AD138" si="0">IF(U136&gt;0,"EUR","")</f>
        <v/>
      </c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</row>
    <row r="137" spans="1:49" ht="6.75" customHeight="1" x14ac:dyDescent="0.2">
      <c r="A137" s="28"/>
      <c r="B137" s="28"/>
      <c r="C137" s="28"/>
      <c r="D137" s="28"/>
      <c r="E137" s="159"/>
      <c r="F137" s="156"/>
      <c r="G137" s="156"/>
      <c r="H137" s="156"/>
      <c r="I137" s="159"/>
      <c r="J137" s="159"/>
      <c r="K137" s="159"/>
      <c r="L137" s="159"/>
      <c r="M137" s="159"/>
      <c r="N137" s="156"/>
      <c r="O137" s="156"/>
      <c r="P137" s="156"/>
      <c r="Q137" s="156"/>
      <c r="R137" s="156"/>
      <c r="S137" s="156"/>
      <c r="T137" s="159"/>
      <c r="U137" s="65"/>
      <c r="V137" s="65"/>
      <c r="W137" s="65"/>
      <c r="X137" s="65"/>
      <c r="Y137" s="159"/>
      <c r="Z137" s="159"/>
      <c r="AA137" s="159"/>
      <c r="AB137" s="159"/>
      <c r="AC137" s="132"/>
      <c r="AD137" s="175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</row>
    <row r="138" spans="1:49" ht="14.25" customHeight="1" x14ac:dyDescent="0.2">
      <c r="A138" s="28"/>
      <c r="B138" s="28"/>
      <c r="C138" s="92" t="s">
        <v>11</v>
      </c>
      <c r="D138" s="28"/>
      <c r="E138" s="159"/>
      <c r="F138" s="179"/>
      <c r="G138" s="180"/>
      <c r="H138" s="181"/>
      <c r="I138" s="159"/>
      <c r="J138" s="159"/>
      <c r="K138" s="89" t="s">
        <v>12</v>
      </c>
      <c r="L138" s="159"/>
      <c r="M138" s="159"/>
      <c r="N138" s="179"/>
      <c r="O138" s="180"/>
      <c r="P138" s="180"/>
      <c r="Q138" s="180"/>
      <c r="R138" s="180"/>
      <c r="S138" s="181"/>
      <c r="T138" s="158" t="s">
        <v>13</v>
      </c>
      <c r="U138" s="194"/>
      <c r="V138" s="194"/>
      <c r="W138" s="194"/>
      <c r="X138" s="194"/>
      <c r="Y138" s="159"/>
      <c r="Z138" s="89"/>
      <c r="AA138" s="159"/>
      <c r="AB138" s="159"/>
      <c r="AC138" s="132"/>
      <c r="AD138" s="175" t="str">
        <f t="shared" si="0"/>
        <v/>
      </c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</row>
    <row r="139" spans="1:49" ht="6.75" customHeight="1" x14ac:dyDescent="0.2">
      <c r="A139" s="28"/>
      <c r="B139" s="28"/>
      <c r="C139" s="28"/>
      <c r="D139" s="28"/>
      <c r="E139" s="159"/>
      <c r="F139" s="156"/>
      <c r="G139" s="156"/>
      <c r="H139" s="156"/>
      <c r="I139" s="159"/>
      <c r="J139" s="159"/>
      <c r="K139" s="159"/>
      <c r="L139" s="159"/>
      <c r="M139" s="159"/>
      <c r="N139" s="156"/>
      <c r="O139" s="156"/>
      <c r="P139" s="156"/>
      <c r="Q139" s="156"/>
      <c r="R139" s="156"/>
      <c r="S139" s="156"/>
      <c r="T139" s="159"/>
      <c r="U139" s="65"/>
      <c r="V139" s="65"/>
      <c r="W139" s="65"/>
      <c r="X139" s="65"/>
      <c r="Y139" s="159"/>
      <c r="Z139" s="159"/>
      <c r="AA139" s="159"/>
      <c r="AB139" s="159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</row>
    <row r="140" spans="1:49" ht="14.25" customHeight="1" x14ac:dyDescent="0.2">
      <c r="A140" s="28"/>
      <c r="B140" s="28"/>
      <c r="C140" s="92"/>
      <c r="D140" s="28"/>
      <c r="E140" s="159"/>
      <c r="F140" s="216"/>
      <c r="G140" s="217"/>
      <c r="H140" s="217"/>
      <c r="I140" s="159"/>
      <c r="J140" s="159"/>
      <c r="K140" s="187" t="s">
        <v>57</v>
      </c>
      <c r="L140" s="217"/>
      <c r="M140" s="217"/>
      <c r="N140" s="217"/>
      <c r="O140" s="217"/>
      <c r="P140" s="217"/>
      <c r="Q140" s="217"/>
      <c r="R140" s="217"/>
      <c r="S140" s="217"/>
      <c r="T140" s="158"/>
      <c r="U140" s="220">
        <f>SUM(U134:X138)</f>
        <v>0</v>
      </c>
      <c r="V140" s="220"/>
      <c r="W140" s="220"/>
      <c r="X140" s="220"/>
      <c r="Y140" s="159"/>
      <c r="Z140" s="89"/>
      <c r="AA140" s="159"/>
      <c r="AB140" s="159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</row>
    <row r="141" spans="1:49" ht="6.75" customHeight="1" x14ac:dyDescent="0.2">
      <c r="A141" s="15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89"/>
      <c r="AB141" s="159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</row>
    <row r="142" spans="1:49" ht="14.25" x14ac:dyDescent="0.2">
      <c r="A142" s="159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89"/>
      <c r="AB142" s="159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</row>
    <row r="143" spans="1:49" x14ac:dyDescent="0.2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</row>
    <row r="144" spans="1:49" x14ac:dyDescent="0.2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</row>
    <row r="145" spans="1:49" x14ac:dyDescent="0.2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</row>
    <row r="146" spans="1:49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</row>
    <row r="147" spans="1:49" x14ac:dyDescent="0.2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</row>
    <row r="148" spans="1:49" x14ac:dyDescent="0.2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</row>
    <row r="149" spans="1:49" x14ac:dyDescent="0.2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</row>
    <row r="150" spans="1:49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</row>
    <row r="151" spans="1:49" x14ac:dyDescent="0.2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</row>
    <row r="152" spans="1:49" x14ac:dyDescent="0.2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</row>
    <row r="153" spans="1:49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</row>
    <row r="154" spans="1:49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</row>
    <row r="155" spans="1:49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</row>
    <row r="156" spans="1:49" x14ac:dyDescent="0.2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</row>
    <row r="157" spans="1:49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</row>
    <row r="158" spans="1:49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</row>
    <row r="159" spans="1:49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</row>
    <row r="160" spans="1:49" x14ac:dyDescent="0.2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</row>
    <row r="161" spans="1:49" x14ac:dyDescent="0.2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</row>
    <row r="162" spans="1:49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</row>
    <row r="163" spans="1:49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</row>
    <row r="164" spans="1:49" x14ac:dyDescent="0.2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</row>
    <row r="165" spans="1:49" x14ac:dyDescent="0.2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</row>
    <row r="166" spans="1:49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</row>
    <row r="167" spans="1:49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</row>
    <row r="168" spans="1:49" x14ac:dyDescent="0.2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</row>
    <row r="169" spans="1:49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</row>
    <row r="170" spans="1:49" x14ac:dyDescent="0.2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</row>
    <row r="171" spans="1:49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</row>
    <row r="172" spans="1:49" x14ac:dyDescent="0.2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</row>
    <row r="173" spans="1:49" x14ac:dyDescent="0.2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</row>
    <row r="174" spans="1:49" x14ac:dyDescent="0.2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</row>
    <row r="175" spans="1:49" x14ac:dyDescent="0.2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</row>
    <row r="176" spans="1:49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</row>
    <row r="177" spans="1:49" x14ac:dyDescent="0.2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</row>
    <row r="178" spans="1:49" x14ac:dyDescent="0.2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</row>
    <row r="179" spans="1:49" x14ac:dyDescent="0.2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</row>
    <row r="180" spans="1:49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</row>
    <row r="181" spans="1:49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</row>
    <row r="182" spans="1:49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</row>
    <row r="183" spans="1:49" x14ac:dyDescent="0.2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</row>
    <row r="184" spans="1:49" x14ac:dyDescent="0.2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</row>
    <row r="185" spans="1:49" x14ac:dyDescent="0.2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</row>
    <row r="186" spans="1:49" x14ac:dyDescent="0.2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</row>
    <row r="187" spans="1:49" x14ac:dyDescent="0.2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</row>
    <row r="188" spans="1:49" x14ac:dyDescent="0.2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</row>
    <row r="189" spans="1:49" x14ac:dyDescent="0.2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</row>
    <row r="190" spans="1:49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</row>
    <row r="191" spans="1:49" x14ac:dyDescent="0.2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</row>
    <row r="192" spans="1:49" x14ac:dyDescent="0.2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</row>
    <row r="193" spans="1:49" x14ac:dyDescent="0.2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</row>
    <row r="194" spans="1:49" x14ac:dyDescent="0.2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</row>
    <row r="195" spans="1:49" x14ac:dyDescent="0.2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</row>
    <row r="196" spans="1:49" x14ac:dyDescent="0.2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</row>
    <row r="197" spans="1:49" x14ac:dyDescent="0.2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</row>
    <row r="198" spans="1:49" x14ac:dyDescent="0.2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</row>
    <row r="199" spans="1:49" x14ac:dyDescent="0.2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</row>
    <row r="200" spans="1:49" x14ac:dyDescent="0.2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</row>
    <row r="201" spans="1:49" x14ac:dyDescent="0.2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</row>
    <row r="202" spans="1:49" x14ac:dyDescent="0.2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</row>
    <row r="203" spans="1:49" x14ac:dyDescent="0.2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</row>
    <row r="204" spans="1:49" x14ac:dyDescent="0.2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</row>
    <row r="205" spans="1:49" x14ac:dyDescent="0.2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</row>
    <row r="206" spans="1:49" x14ac:dyDescent="0.2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</row>
    <row r="207" spans="1:49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</row>
    <row r="208" spans="1:49" x14ac:dyDescent="0.2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</row>
    <row r="209" spans="1:49" x14ac:dyDescent="0.2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</row>
    <row r="210" spans="1:49" x14ac:dyDescent="0.2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</row>
    <row r="211" spans="1:49" x14ac:dyDescent="0.2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</row>
    <row r="212" spans="1:49" x14ac:dyDescent="0.2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</row>
    <row r="213" spans="1:49" x14ac:dyDescent="0.2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</row>
    <row r="214" spans="1:49" x14ac:dyDescent="0.2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</row>
    <row r="215" spans="1:49" x14ac:dyDescent="0.2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</row>
    <row r="216" spans="1:49" x14ac:dyDescent="0.2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</row>
    <row r="217" spans="1:49" x14ac:dyDescent="0.2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</row>
    <row r="218" spans="1:49" x14ac:dyDescent="0.2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</row>
    <row r="219" spans="1:49" x14ac:dyDescent="0.2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</row>
    <row r="220" spans="1:49" x14ac:dyDescent="0.2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</row>
    <row r="221" spans="1:49" x14ac:dyDescent="0.2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</row>
    <row r="222" spans="1:49" x14ac:dyDescent="0.2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</row>
    <row r="223" spans="1:49" x14ac:dyDescent="0.2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</row>
    <row r="224" spans="1:49" x14ac:dyDescent="0.2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</row>
    <row r="225" spans="1:49" x14ac:dyDescent="0.2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</row>
    <row r="226" spans="1:49" x14ac:dyDescent="0.2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</row>
    <row r="227" spans="1:49" x14ac:dyDescent="0.2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</row>
    <row r="228" spans="1:49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</row>
    <row r="229" spans="1:49" x14ac:dyDescent="0.2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</row>
    <row r="230" spans="1:49" x14ac:dyDescent="0.2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</row>
    <row r="231" spans="1:49" x14ac:dyDescent="0.2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</row>
    <row r="232" spans="1:49" x14ac:dyDescent="0.2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</row>
    <row r="233" spans="1:49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</row>
    <row r="234" spans="1:49" x14ac:dyDescent="0.2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</row>
    <row r="235" spans="1:49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</row>
    <row r="236" spans="1:49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</row>
    <row r="237" spans="1:49" x14ac:dyDescent="0.2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</row>
    <row r="238" spans="1:49" x14ac:dyDescent="0.2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</row>
    <row r="239" spans="1:49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</row>
    <row r="240" spans="1:49" x14ac:dyDescent="0.2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</row>
    <row r="241" spans="1:49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</row>
    <row r="242" spans="1:49" x14ac:dyDescent="0.2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</row>
    <row r="243" spans="1:49" x14ac:dyDescent="0.2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</row>
    <row r="244" spans="1:49" x14ac:dyDescent="0.2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</row>
    <row r="245" spans="1:49" x14ac:dyDescent="0.2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</row>
    <row r="246" spans="1:49" x14ac:dyDescent="0.2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</row>
    <row r="247" spans="1:49" x14ac:dyDescent="0.2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</row>
    <row r="248" spans="1:49" x14ac:dyDescent="0.2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</row>
    <row r="249" spans="1:49" x14ac:dyDescent="0.2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</row>
    <row r="250" spans="1:49" x14ac:dyDescent="0.2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</row>
    <row r="251" spans="1:49" x14ac:dyDescent="0.2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</row>
    <row r="252" spans="1:49" x14ac:dyDescent="0.2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</row>
    <row r="253" spans="1:49" x14ac:dyDescent="0.2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</row>
    <row r="254" spans="1:49" x14ac:dyDescent="0.2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</row>
    <row r="255" spans="1:49" x14ac:dyDescent="0.2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</row>
    <row r="256" spans="1:49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</row>
    <row r="257" spans="1:49" x14ac:dyDescent="0.2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</row>
    <row r="258" spans="1:49" x14ac:dyDescent="0.2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</row>
    <row r="259" spans="1:49" x14ac:dyDescent="0.2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  <c r="AR259" s="132"/>
      <c r="AS259" s="132"/>
      <c r="AT259" s="132"/>
      <c r="AU259" s="132"/>
      <c r="AV259" s="132"/>
      <c r="AW259" s="132"/>
    </row>
    <row r="260" spans="1:49" x14ac:dyDescent="0.2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2"/>
      <c r="AT260" s="132"/>
      <c r="AU260" s="132"/>
      <c r="AV260" s="132"/>
      <c r="AW260" s="132"/>
    </row>
    <row r="261" spans="1:49" x14ac:dyDescent="0.2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  <c r="AF261" s="132"/>
      <c r="AG261" s="132"/>
      <c r="AH261" s="132"/>
      <c r="AI261" s="132"/>
      <c r="AJ261" s="132"/>
      <c r="AK261" s="132"/>
      <c r="AL261" s="132"/>
      <c r="AM261" s="132"/>
      <c r="AN261" s="132"/>
      <c r="AO261" s="132"/>
      <c r="AP261" s="132"/>
      <c r="AQ261" s="132"/>
      <c r="AR261" s="132"/>
      <c r="AS261" s="132"/>
      <c r="AT261" s="132"/>
      <c r="AU261" s="132"/>
      <c r="AV261" s="132"/>
      <c r="AW261" s="132"/>
    </row>
    <row r="262" spans="1:49" x14ac:dyDescent="0.2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132"/>
    </row>
    <row r="263" spans="1:49" x14ac:dyDescent="0.2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  <c r="AI263" s="132"/>
      <c r="AJ263" s="132"/>
      <c r="AK263" s="132"/>
      <c r="AL263" s="132"/>
      <c r="AM263" s="132"/>
      <c r="AN263" s="132"/>
      <c r="AO263" s="132"/>
      <c r="AP263" s="132"/>
      <c r="AQ263" s="132"/>
      <c r="AR263" s="132"/>
      <c r="AS263" s="132"/>
      <c r="AT263" s="132"/>
      <c r="AU263" s="132"/>
      <c r="AV263" s="132"/>
      <c r="AW263" s="132"/>
    </row>
    <row r="264" spans="1:49" x14ac:dyDescent="0.2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  <c r="AA264" s="132"/>
      <c r="AB264" s="132"/>
      <c r="AC264" s="132"/>
      <c r="AD264" s="132"/>
      <c r="AE264" s="132"/>
      <c r="AF264" s="132"/>
      <c r="AG264" s="132"/>
      <c r="AH264" s="132"/>
      <c r="AI264" s="132"/>
      <c r="AJ264" s="132"/>
      <c r="AK264" s="132"/>
      <c r="AL264" s="132"/>
      <c r="AM264" s="132"/>
      <c r="AN264" s="132"/>
      <c r="AO264" s="132"/>
      <c r="AP264" s="132"/>
      <c r="AQ264" s="132"/>
      <c r="AR264" s="132"/>
      <c r="AS264" s="132"/>
      <c r="AT264" s="132"/>
      <c r="AU264" s="132"/>
      <c r="AV264" s="132"/>
      <c r="AW264" s="132"/>
    </row>
    <row r="265" spans="1:49" x14ac:dyDescent="0.2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  <c r="AR265" s="132"/>
      <c r="AS265" s="132"/>
      <c r="AT265" s="132"/>
      <c r="AU265" s="132"/>
      <c r="AV265" s="132"/>
      <c r="AW265" s="132"/>
    </row>
    <row r="266" spans="1:49" x14ac:dyDescent="0.2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  <c r="AR266" s="132"/>
      <c r="AS266" s="132"/>
      <c r="AT266" s="132"/>
      <c r="AU266" s="132"/>
      <c r="AV266" s="132"/>
      <c r="AW266" s="132"/>
    </row>
    <row r="267" spans="1:49" x14ac:dyDescent="0.2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  <c r="AR267" s="132"/>
      <c r="AS267" s="132"/>
      <c r="AT267" s="132"/>
      <c r="AU267" s="132"/>
      <c r="AV267" s="132"/>
      <c r="AW267" s="132"/>
    </row>
    <row r="268" spans="1:49" x14ac:dyDescent="0.2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132"/>
      <c r="AD268" s="132"/>
      <c r="AE268" s="132"/>
      <c r="AF268" s="132"/>
      <c r="AG268" s="132"/>
      <c r="AH268" s="132"/>
      <c r="AI268" s="132"/>
      <c r="AJ268" s="132"/>
      <c r="AK268" s="132"/>
      <c r="AL268" s="132"/>
      <c r="AM268" s="132"/>
      <c r="AN268" s="132"/>
      <c r="AO268" s="132"/>
      <c r="AP268" s="132"/>
      <c r="AQ268" s="132"/>
      <c r="AR268" s="132"/>
      <c r="AS268" s="132"/>
      <c r="AT268" s="132"/>
      <c r="AU268" s="132"/>
      <c r="AV268" s="132"/>
      <c r="AW268" s="132"/>
    </row>
    <row r="269" spans="1:49" x14ac:dyDescent="0.2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  <c r="AA269" s="132"/>
      <c r="AB269" s="132"/>
      <c r="AC269" s="132"/>
      <c r="AD269" s="132"/>
      <c r="AE269" s="132"/>
      <c r="AF269" s="132"/>
      <c r="AG269" s="132"/>
      <c r="AH269" s="132"/>
      <c r="AI269" s="132"/>
      <c r="AJ269" s="132"/>
      <c r="AK269" s="132"/>
      <c r="AL269" s="132"/>
      <c r="AM269" s="132"/>
      <c r="AN269" s="132"/>
      <c r="AO269" s="132"/>
      <c r="AP269" s="132"/>
      <c r="AQ269" s="132"/>
      <c r="AR269" s="132"/>
      <c r="AS269" s="132"/>
      <c r="AT269" s="132"/>
      <c r="AU269" s="132"/>
      <c r="AV269" s="132"/>
      <c r="AW269" s="132"/>
    </row>
    <row r="270" spans="1:49" x14ac:dyDescent="0.2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  <c r="AR270" s="132"/>
      <c r="AS270" s="132"/>
      <c r="AT270" s="132"/>
      <c r="AU270" s="132"/>
      <c r="AV270" s="132"/>
      <c r="AW270" s="132"/>
    </row>
    <row r="271" spans="1:49" x14ac:dyDescent="0.2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</row>
    <row r="272" spans="1:49" x14ac:dyDescent="0.2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  <c r="AR272" s="132"/>
      <c r="AS272" s="132"/>
      <c r="AT272" s="132"/>
      <c r="AU272" s="132"/>
      <c r="AV272" s="132"/>
      <c r="AW272" s="132"/>
    </row>
    <row r="273" spans="1:49" x14ac:dyDescent="0.2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  <c r="AR273" s="132"/>
      <c r="AS273" s="132"/>
      <c r="AT273" s="132"/>
      <c r="AU273" s="132"/>
      <c r="AV273" s="132"/>
      <c r="AW273" s="132"/>
    </row>
    <row r="274" spans="1:49" x14ac:dyDescent="0.2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32"/>
      <c r="AK274" s="132"/>
      <c r="AL274" s="132"/>
      <c r="AM274" s="132"/>
      <c r="AN274" s="132"/>
      <c r="AO274" s="132"/>
      <c r="AP274" s="132"/>
      <c r="AQ274" s="132"/>
      <c r="AR274" s="132"/>
      <c r="AS274" s="132"/>
      <c r="AT274" s="132"/>
      <c r="AU274" s="132"/>
      <c r="AV274" s="132"/>
      <c r="AW274" s="132"/>
    </row>
    <row r="275" spans="1:49" x14ac:dyDescent="0.2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</row>
    <row r="276" spans="1:49" x14ac:dyDescent="0.2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</row>
    <row r="277" spans="1:49" x14ac:dyDescent="0.2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</row>
    <row r="278" spans="1:49" x14ac:dyDescent="0.2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</row>
    <row r="279" spans="1:49" x14ac:dyDescent="0.2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  <c r="AR279" s="132"/>
      <c r="AS279" s="132"/>
      <c r="AT279" s="132"/>
      <c r="AU279" s="132"/>
      <c r="AV279" s="132"/>
      <c r="AW279" s="132"/>
    </row>
    <row r="280" spans="1:49" x14ac:dyDescent="0.2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</row>
    <row r="281" spans="1:49" x14ac:dyDescent="0.2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  <c r="AA281" s="132"/>
      <c r="AB281" s="132"/>
      <c r="AC281" s="132"/>
      <c r="AD281" s="132"/>
      <c r="AE281" s="132"/>
      <c r="AF281" s="132"/>
      <c r="AG281" s="132"/>
      <c r="AH281" s="132"/>
      <c r="AI281" s="132"/>
      <c r="AJ281" s="132"/>
      <c r="AK281" s="132"/>
      <c r="AL281" s="132"/>
      <c r="AM281" s="132"/>
      <c r="AN281" s="132"/>
      <c r="AO281" s="132"/>
      <c r="AP281" s="132"/>
      <c r="AQ281" s="132"/>
      <c r="AR281" s="132"/>
      <c r="AS281" s="132"/>
      <c r="AT281" s="132"/>
      <c r="AU281" s="132"/>
      <c r="AV281" s="132"/>
      <c r="AW281" s="132"/>
    </row>
    <row r="282" spans="1:49" x14ac:dyDescent="0.2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</row>
    <row r="283" spans="1:49" x14ac:dyDescent="0.2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</row>
    <row r="284" spans="1:49" x14ac:dyDescent="0.2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  <c r="AR284" s="132"/>
      <c r="AS284" s="132"/>
      <c r="AT284" s="132"/>
      <c r="AU284" s="132"/>
      <c r="AV284" s="132"/>
      <c r="AW284" s="132"/>
    </row>
    <row r="285" spans="1:49" x14ac:dyDescent="0.2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  <c r="AR285" s="132"/>
      <c r="AS285" s="132"/>
      <c r="AT285" s="132"/>
      <c r="AU285" s="132"/>
      <c r="AV285" s="132"/>
      <c r="AW285" s="132"/>
    </row>
    <row r="286" spans="1:49" x14ac:dyDescent="0.2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  <c r="AR286" s="132"/>
      <c r="AS286" s="132"/>
      <c r="AT286" s="132"/>
      <c r="AU286" s="132"/>
      <c r="AV286" s="132"/>
      <c r="AW286" s="132"/>
    </row>
    <row r="287" spans="1:49" x14ac:dyDescent="0.2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  <c r="AR287" s="132"/>
      <c r="AS287" s="132"/>
      <c r="AT287" s="132"/>
      <c r="AU287" s="132"/>
      <c r="AV287" s="132"/>
      <c r="AW287" s="132"/>
    </row>
    <row r="288" spans="1:49" x14ac:dyDescent="0.2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  <c r="AR288" s="132"/>
      <c r="AS288" s="132"/>
      <c r="AT288" s="132"/>
      <c r="AU288" s="132"/>
      <c r="AV288" s="132"/>
      <c r="AW288" s="132"/>
    </row>
    <row r="289" spans="1:49" x14ac:dyDescent="0.2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32"/>
      <c r="AT289" s="132"/>
      <c r="AU289" s="132"/>
      <c r="AV289" s="132"/>
      <c r="AW289" s="132"/>
    </row>
    <row r="290" spans="1:49" x14ac:dyDescent="0.2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</row>
    <row r="291" spans="1:49" x14ac:dyDescent="0.2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</row>
    <row r="292" spans="1:49" x14ac:dyDescent="0.2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</row>
    <row r="293" spans="1:49" x14ac:dyDescent="0.2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  <c r="AR293" s="132"/>
      <c r="AS293" s="132"/>
      <c r="AT293" s="132"/>
      <c r="AU293" s="132"/>
      <c r="AV293" s="132"/>
      <c r="AW293" s="132"/>
    </row>
    <row r="294" spans="1:49" x14ac:dyDescent="0.2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</row>
    <row r="295" spans="1:49" x14ac:dyDescent="0.2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</row>
    <row r="296" spans="1:49" x14ac:dyDescent="0.2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</row>
    <row r="297" spans="1:49" x14ac:dyDescent="0.2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  <c r="AR297" s="132"/>
      <c r="AS297" s="132"/>
      <c r="AT297" s="132"/>
      <c r="AU297" s="132"/>
      <c r="AV297" s="132"/>
      <c r="AW297" s="132"/>
    </row>
    <row r="298" spans="1:49" x14ac:dyDescent="0.2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</row>
    <row r="299" spans="1:49" x14ac:dyDescent="0.2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</row>
    <row r="300" spans="1:49" x14ac:dyDescent="0.2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</row>
    <row r="301" spans="1:49" x14ac:dyDescent="0.2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</row>
    <row r="302" spans="1:49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</row>
    <row r="303" spans="1:49" x14ac:dyDescent="0.2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</row>
    <row r="304" spans="1:49" x14ac:dyDescent="0.2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</row>
    <row r="305" spans="1:49" x14ac:dyDescent="0.2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</row>
    <row r="306" spans="1:49" x14ac:dyDescent="0.2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</row>
    <row r="307" spans="1:49" x14ac:dyDescent="0.2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</row>
    <row r="308" spans="1:49" x14ac:dyDescent="0.2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  <c r="AA308" s="132"/>
      <c r="AB308" s="132"/>
      <c r="AC308" s="132"/>
      <c r="AD308" s="132"/>
      <c r="AE308" s="132"/>
      <c r="AF308" s="132"/>
      <c r="AG308" s="132"/>
      <c r="AH308" s="132"/>
      <c r="AI308" s="132"/>
      <c r="AJ308" s="132"/>
      <c r="AK308" s="132"/>
      <c r="AL308" s="132"/>
      <c r="AM308" s="132"/>
      <c r="AN308" s="132"/>
      <c r="AO308" s="132"/>
      <c r="AP308" s="132"/>
      <c r="AQ308" s="132"/>
      <c r="AR308" s="132"/>
      <c r="AS308" s="132"/>
      <c r="AT308" s="132"/>
      <c r="AU308" s="132"/>
      <c r="AV308" s="132"/>
      <c r="AW308" s="132"/>
    </row>
    <row r="309" spans="1:49" x14ac:dyDescent="0.2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</row>
    <row r="310" spans="1:49" x14ac:dyDescent="0.2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</row>
    <row r="311" spans="1:49" x14ac:dyDescent="0.2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32"/>
      <c r="AE311" s="132"/>
      <c r="AF311" s="132"/>
      <c r="AG311" s="132"/>
      <c r="AH311" s="132"/>
      <c r="AI311" s="132"/>
      <c r="AJ311" s="132"/>
      <c r="AK311" s="132"/>
      <c r="AL311" s="132"/>
      <c r="AM311" s="132"/>
      <c r="AN311" s="132"/>
      <c r="AO311" s="132"/>
      <c r="AP311" s="132"/>
      <c r="AQ311" s="132"/>
      <c r="AR311" s="132"/>
      <c r="AS311" s="132"/>
      <c r="AT311" s="132"/>
      <c r="AU311" s="132"/>
      <c r="AV311" s="132"/>
      <c r="AW311" s="132"/>
    </row>
    <row r="312" spans="1:49" x14ac:dyDescent="0.2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  <c r="AA312" s="132"/>
      <c r="AB312" s="132"/>
      <c r="AC312" s="132"/>
      <c r="AD312" s="132"/>
      <c r="AE312" s="132"/>
      <c r="AF312" s="132"/>
      <c r="AG312" s="132"/>
      <c r="AH312" s="132"/>
      <c r="AI312" s="132"/>
      <c r="AJ312" s="132"/>
      <c r="AK312" s="132"/>
      <c r="AL312" s="132"/>
      <c r="AM312" s="132"/>
      <c r="AN312" s="132"/>
      <c r="AO312" s="132"/>
      <c r="AP312" s="132"/>
      <c r="AQ312" s="132"/>
      <c r="AR312" s="132"/>
      <c r="AS312" s="132"/>
      <c r="AT312" s="132"/>
      <c r="AU312" s="132"/>
      <c r="AV312" s="132"/>
      <c r="AW312" s="132"/>
    </row>
    <row r="313" spans="1:49" x14ac:dyDescent="0.2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</row>
    <row r="314" spans="1:49" x14ac:dyDescent="0.2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</row>
    <row r="315" spans="1:49" x14ac:dyDescent="0.2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</row>
    <row r="316" spans="1:49" x14ac:dyDescent="0.2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  <c r="AR316" s="132"/>
      <c r="AS316" s="132"/>
      <c r="AT316" s="132"/>
      <c r="AU316" s="132"/>
      <c r="AV316" s="132"/>
      <c r="AW316" s="132"/>
    </row>
    <row r="317" spans="1:49" x14ac:dyDescent="0.2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</row>
    <row r="318" spans="1:49" x14ac:dyDescent="0.2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</row>
    <row r="319" spans="1:49" x14ac:dyDescent="0.2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</row>
    <row r="320" spans="1:49" x14ac:dyDescent="0.2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</row>
    <row r="321" spans="1:49" x14ac:dyDescent="0.2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  <c r="AA321" s="132"/>
      <c r="AB321" s="132"/>
      <c r="AC321" s="132"/>
      <c r="AD321" s="132"/>
      <c r="AE321" s="132"/>
      <c r="AF321" s="132"/>
      <c r="AG321" s="132"/>
      <c r="AH321" s="132"/>
      <c r="AI321" s="132"/>
      <c r="AJ321" s="132"/>
      <c r="AK321" s="132"/>
      <c r="AL321" s="132"/>
      <c r="AM321" s="132"/>
      <c r="AN321" s="132"/>
      <c r="AO321" s="132"/>
      <c r="AP321" s="132"/>
      <c r="AQ321" s="132"/>
      <c r="AR321" s="132"/>
      <c r="AS321" s="132"/>
      <c r="AT321" s="132"/>
      <c r="AU321" s="132"/>
      <c r="AV321" s="132"/>
      <c r="AW321" s="132"/>
    </row>
    <row r="322" spans="1:49" x14ac:dyDescent="0.2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</row>
    <row r="323" spans="1:49" x14ac:dyDescent="0.2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  <c r="AR323" s="132"/>
      <c r="AS323" s="132"/>
      <c r="AT323" s="132"/>
      <c r="AU323" s="132"/>
      <c r="AV323" s="132"/>
      <c r="AW323" s="132"/>
    </row>
    <row r="324" spans="1:49" x14ac:dyDescent="0.2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</row>
    <row r="325" spans="1:49" x14ac:dyDescent="0.2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</row>
    <row r="326" spans="1:49" x14ac:dyDescent="0.2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</row>
    <row r="327" spans="1:49" x14ac:dyDescent="0.2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  <c r="AA327" s="132"/>
      <c r="AB327" s="132"/>
      <c r="AC327" s="132"/>
      <c r="AD327" s="132"/>
      <c r="AE327" s="132"/>
      <c r="AF327" s="132"/>
      <c r="AG327" s="132"/>
      <c r="AH327" s="132"/>
      <c r="AI327" s="132"/>
      <c r="AJ327" s="132"/>
      <c r="AK327" s="132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</row>
    <row r="328" spans="1:49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</row>
    <row r="329" spans="1:49" x14ac:dyDescent="0.2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</row>
    <row r="330" spans="1:49" x14ac:dyDescent="0.2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</row>
    <row r="331" spans="1:49" x14ac:dyDescent="0.2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</row>
    <row r="332" spans="1:49" x14ac:dyDescent="0.2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</row>
    <row r="333" spans="1:49" x14ac:dyDescent="0.2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  <c r="AR333" s="132"/>
      <c r="AS333" s="132"/>
      <c r="AT333" s="132"/>
      <c r="AU333" s="132"/>
      <c r="AV333" s="132"/>
      <c r="AW333" s="132"/>
    </row>
    <row r="334" spans="1:49" x14ac:dyDescent="0.2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</row>
    <row r="335" spans="1:49" x14ac:dyDescent="0.2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</row>
    <row r="336" spans="1:49" x14ac:dyDescent="0.2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  <c r="AR336" s="132"/>
      <c r="AS336" s="132"/>
      <c r="AT336" s="132"/>
      <c r="AU336" s="132"/>
      <c r="AV336" s="132"/>
      <c r="AW336" s="132"/>
    </row>
    <row r="337" spans="1:49" x14ac:dyDescent="0.2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  <c r="AR337" s="132"/>
      <c r="AS337" s="132"/>
      <c r="AT337" s="132"/>
      <c r="AU337" s="132"/>
      <c r="AV337" s="132"/>
      <c r="AW337" s="132"/>
    </row>
    <row r="338" spans="1:49" x14ac:dyDescent="0.2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  <c r="AR338" s="132"/>
      <c r="AS338" s="132"/>
      <c r="AT338" s="132"/>
      <c r="AU338" s="132"/>
      <c r="AV338" s="132"/>
      <c r="AW338" s="132"/>
    </row>
    <row r="339" spans="1:49" x14ac:dyDescent="0.2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</row>
    <row r="340" spans="1:49" x14ac:dyDescent="0.2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  <c r="AQ340" s="132"/>
      <c r="AR340" s="132"/>
      <c r="AS340" s="132"/>
      <c r="AT340" s="132"/>
      <c r="AU340" s="132"/>
      <c r="AV340" s="132"/>
      <c r="AW340" s="132"/>
    </row>
    <row r="341" spans="1:49" x14ac:dyDescent="0.2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  <c r="AQ341" s="132"/>
      <c r="AR341" s="132"/>
      <c r="AS341" s="132"/>
      <c r="AT341" s="132"/>
      <c r="AU341" s="132"/>
      <c r="AV341" s="132"/>
      <c r="AW341" s="132"/>
    </row>
    <row r="342" spans="1:49" x14ac:dyDescent="0.2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  <c r="AR342" s="132"/>
      <c r="AS342" s="132"/>
      <c r="AT342" s="132"/>
      <c r="AU342" s="132"/>
      <c r="AV342" s="132"/>
      <c r="AW342" s="132"/>
    </row>
    <row r="343" spans="1:49" x14ac:dyDescent="0.2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  <c r="AQ343" s="132"/>
      <c r="AR343" s="132"/>
      <c r="AS343" s="132"/>
      <c r="AT343" s="132"/>
      <c r="AU343" s="132"/>
      <c r="AV343" s="132"/>
      <c r="AW343" s="132"/>
    </row>
    <row r="344" spans="1:49" x14ac:dyDescent="0.2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  <c r="AQ344" s="132"/>
      <c r="AR344" s="132"/>
      <c r="AS344" s="132"/>
      <c r="AT344" s="132"/>
      <c r="AU344" s="132"/>
      <c r="AV344" s="132"/>
      <c r="AW344" s="132"/>
    </row>
    <row r="345" spans="1:49" x14ac:dyDescent="0.2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  <c r="AQ345" s="132"/>
      <c r="AR345" s="132"/>
      <c r="AS345" s="132"/>
      <c r="AT345" s="132"/>
      <c r="AU345" s="132"/>
      <c r="AV345" s="132"/>
      <c r="AW345" s="132"/>
    </row>
    <row r="346" spans="1:49" x14ac:dyDescent="0.2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</row>
    <row r="347" spans="1:49" x14ac:dyDescent="0.2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</row>
    <row r="348" spans="1:49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</row>
    <row r="349" spans="1:49" x14ac:dyDescent="0.2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</row>
    <row r="350" spans="1:49" x14ac:dyDescent="0.2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</row>
    <row r="351" spans="1:49" x14ac:dyDescent="0.2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32"/>
      <c r="AS351" s="132"/>
      <c r="AT351" s="132"/>
      <c r="AU351" s="132"/>
      <c r="AV351" s="132"/>
      <c r="AW351" s="132"/>
    </row>
    <row r="352" spans="1:49" x14ac:dyDescent="0.2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</row>
    <row r="353" spans="1:49" x14ac:dyDescent="0.2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  <c r="AR353" s="132"/>
      <c r="AS353" s="132"/>
      <c r="AT353" s="132"/>
      <c r="AU353" s="132"/>
      <c r="AV353" s="132"/>
      <c r="AW353" s="132"/>
    </row>
    <row r="354" spans="1:49" x14ac:dyDescent="0.2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</row>
    <row r="355" spans="1:49" x14ac:dyDescent="0.2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</row>
    <row r="356" spans="1:49" x14ac:dyDescent="0.2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</row>
    <row r="357" spans="1:49" x14ac:dyDescent="0.2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</row>
    <row r="358" spans="1:49" x14ac:dyDescent="0.2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</row>
    <row r="359" spans="1:49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</row>
    <row r="360" spans="1:49" x14ac:dyDescent="0.2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  <c r="AA360" s="132"/>
      <c r="AB360" s="132"/>
      <c r="AC360" s="132"/>
      <c r="AD360" s="132"/>
      <c r="AE360" s="132"/>
      <c r="AF360" s="132"/>
      <c r="AG360" s="132"/>
      <c r="AH360" s="132"/>
      <c r="AI360" s="132"/>
      <c r="AJ360" s="132"/>
      <c r="AK360" s="132"/>
      <c r="AL360" s="132"/>
      <c r="AM360" s="132"/>
      <c r="AN360" s="132"/>
      <c r="AO360" s="132"/>
      <c r="AP360" s="132"/>
      <c r="AQ360" s="132"/>
      <c r="AR360" s="132"/>
      <c r="AS360" s="132"/>
      <c r="AT360" s="132"/>
      <c r="AU360" s="132"/>
      <c r="AV360" s="132"/>
      <c r="AW360" s="132"/>
    </row>
    <row r="361" spans="1:49" x14ac:dyDescent="0.2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</row>
    <row r="362" spans="1:49" x14ac:dyDescent="0.2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</row>
    <row r="363" spans="1:49" x14ac:dyDescent="0.2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  <c r="AA363" s="132"/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/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</row>
    <row r="364" spans="1:49" x14ac:dyDescent="0.2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</row>
    <row r="365" spans="1:49" x14ac:dyDescent="0.2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</row>
    <row r="366" spans="1:49" x14ac:dyDescent="0.2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</row>
    <row r="367" spans="1:49" x14ac:dyDescent="0.2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</row>
    <row r="368" spans="1:49" x14ac:dyDescent="0.2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</row>
    <row r="369" spans="1:49" x14ac:dyDescent="0.2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</row>
    <row r="370" spans="1:49" x14ac:dyDescent="0.2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</row>
    <row r="371" spans="1:49" x14ac:dyDescent="0.2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</row>
    <row r="372" spans="1:49" x14ac:dyDescent="0.2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</row>
    <row r="373" spans="1:49" x14ac:dyDescent="0.2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</row>
    <row r="374" spans="1:49" x14ac:dyDescent="0.2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</row>
    <row r="375" spans="1:49" x14ac:dyDescent="0.2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</row>
    <row r="376" spans="1:49" x14ac:dyDescent="0.2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  <c r="AR376" s="132"/>
      <c r="AS376" s="132"/>
      <c r="AT376" s="132"/>
      <c r="AU376" s="132"/>
      <c r="AV376" s="132"/>
      <c r="AW376" s="132"/>
    </row>
    <row r="377" spans="1:49" x14ac:dyDescent="0.2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  <c r="AA377" s="132"/>
      <c r="AB377" s="132"/>
      <c r="AC377" s="132"/>
      <c r="AD377" s="132"/>
      <c r="AE377" s="132"/>
      <c r="AF377" s="132"/>
      <c r="AG377" s="132"/>
      <c r="AH377" s="132"/>
      <c r="AI377" s="132"/>
      <c r="AJ377" s="132"/>
      <c r="AK377" s="132"/>
      <c r="AL377" s="132"/>
      <c r="AM377" s="132"/>
      <c r="AN377" s="132"/>
      <c r="AO377" s="132"/>
      <c r="AP377" s="132"/>
      <c r="AQ377" s="132"/>
      <c r="AR377" s="132"/>
      <c r="AS377" s="132"/>
      <c r="AT377" s="132"/>
      <c r="AU377" s="132"/>
      <c r="AV377" s="132"/>
      <c r="AW377" s="132"/>
    </row>
    <row r="378" spans="1:49" x14ac:dyDescent="0.2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  <c r="AR378" s="132"/>
      <c r="AS378" s="132"/>
      <c r="AT378" s="132"/>
      <c r="AU378" s="132"/>
      <c r="AV378" s="132"/>
      <c r="AW378" s="132"/>
    </row>
    <row r="379" spans="1:49" x14ac:dyDescent="0.2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  <c r="AR379" s="132"/>
      <c r="AS379" s="132"/>
      <c r="AT379" s="132"/>
      <c r="AU379" s="132"/>
      <c r="AV379" s="132"/>
      <c r="AW379" s="132"/>
    </row>
    <row r="380" spans="1:49" x14ac:dyDescent="0.2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  <c r="AR380" s="132"/>
      <c r="AS380" s="132"/>
      <c r="AT380" s="132"/>
      <c r="AU380" s="132"/>
      <c r="AV380" s="132"/>
      <c r="AW380" s="132"/>
    </row>
    <row r="381" spans="1:49" x14ac:dyDescent="0.2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</row>
    <row r="382" spans="1:49" x14ac:dyDescent="0.2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</row>
    <row r="383" spans="1:49" x14ac:dyDescent="0.2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</row>
    <row r="384" spans="1:49" x14ac:dyDescent="0.2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</row>
    <row r="385" spans="1:49" x14ac:dyDescent="0.2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</row>
    <row r="386" spans="1:49" x14ac:dyDescent="0.2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  <c r="AA386" s="132"/>
      <c r="AB386" s="132"/>
      <c r="AC386" s="132"/>
      <c r="AD386" s="132"/>
      <c r="AE386" s="132"/>
      <c r="AF386" s="132"/>
      <c r="AG386" s="132"/>
      <c r="AH386" s="132"/>
      <c r="AI386" s="132"/>
      <c r="AJ386" s="132"/>
      <c r="AK386" s="132"/>
      <c r="AL386" s="132"/>
      <c r="AM386" s="132"/>
      <c r="AN386" s="132"/>
      <c r="AO386" s="132"/>
      <c r="AP386" s="132"/>
      <c r="AQ386" s="132"/>
      <c r="AR386" s="132"/>
      <c r="AS386" s="132"/>
      <c r="AT386" s="132"/>
      <c r="AU386" s="132"/>
      <c r="AV386" s="132"/>
      <c r="AW386" s="132"/>
    </row>
    <row r="387" spans="1:49" x14ac:dyDescent="0.2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  <c r="AA387" s="132"/>
      <c r="AB387" s="132"/>
      <c r="AC387" s="132"/>
      <c r="AD387" s="132"/>
      <c r="AE387" s="132"/>
      <c r="AF387" s="132"/>
      <c r="AG387" s="132"/>
      <c r="AH387" s="132"/>
      <c r="AI387" s="132"/>
      <c r="AJ387" s="132"/>
      <c r="AK387" s="132"/>
      <c r="AL387" s="132"/>
      <c r="AM387" s="132"/>
      <c r="AN387" s="132"/>
      <c r="AO387" s="132"/>
      <c r="AP387" s="132"/>
      <c r="AQ387" s="132"/>
      <c r="AR387" s="132"/>
      <c r="AS387" s="132"/>
      <c r="AT387" s="132"/>
      <c r="AU387" s="132"/>
      <c r="AV387" s="132"/>
      <c r="AW387" s="132"/>
    </row>
    <row r="388" spans="1:49" x14ac:dyDescent="0.2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  <c r="AR388" s="132"/>
      <c r="AS388" s="132"/>
      <c r="AT388" s="132"/>
      <c r="AU388" s="132"/>
      <c r="AV388" s="132"/>
      <c r="AW388" s="132"/>
    </row>
    <row r="389" spans="1:49" x14ac:dyDescent="0.2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</row>
    <row r="390" spans="1:49" x14ac:dyDescent="0.2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32"/>
      <c r="AK390" s="132"/>
      <c r="AL390" s="132"/>
      <c r="AM390" s="132"/>
      <c r="AN390" s="132"/>
      <c r="AO390" s="132"/>
      <c r="AP390" s="132"/>
      <c r="AQ390" s="132"/>
      <c r="AR390" s="132"/>
      <c r="AS390" s="132"/>
      <c r="AT390" s="132"/>
      <c r="AU390" s="132"/>
      <c r="AV390" s="132"/>
      <c r="AW390" s="132"/>
    </row>
    <row r="391" spans="1:49" x14ac:dyDescent="0.2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  <c r="AR391" s="132"/>
      <c r="AS391" s="132"/>
      <c r="AT391" s="132"/>
      <c r="AU391" s="132"/>
      <c r="AV391" s="132"/>
      <c r="AW391" s="132"/>
    </row>
    <row r="392" spans="1:49" x14ac:dyDescent="0.2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</row>
    <row r="393" spans="1:49" x14ac:dyDescent="0.2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</row>
    <row r="394" spans="1:49" x14ac:dyDescent="0.2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</row>
    <row r="395" spans="1:49" x14ac:dyDescent="0.2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</row>
    <row r="396" spans="1:49" x14ac:dyDescent="0.2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</row>
    <row r="397" spans="1:49" x14ac:dyDescent="0.2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</row>
    <row r="398" spans="1:49" x14ac:dyDescent="0.2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</row>
    <row r="399" spans="1:49" x14ac:dyDescent="0.2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</row>
    <row r="400" spans="1:49" x14ac:dyDescent="0.2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  <c r="AE400" s="132"/>
      <c r="AF400" s="132"/>
      <c r="AG400" s="132"/>
      <c r="AH400" s="132"/>
      <c r="AI400" s="132"/>
      <c r="AJ400" s="132"/>
      <c r="AK400" s="132"/>
      <c r="AL400" s="132"/>
      <c r="AM400" s="132"/>
      <c r="AN400" s="132"/>
      <c r="AO400" s="132"/>
      <c r="AP400" s="132"/>
      <c r="AQ400" s="132"/>
      <c r="AR400" s="132"/>
      <c r="AS400" s="132"/>
      <c r="AT400" s="132"/>
      <c r="AU400" s="132"/>
      <c r="AV400" s="132"/>
      <c r="AW400" s="132"/>
    </row>
    <row r="401" spans="1:49" x14ac:dyDescent="0.2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</row>
    <row r="402" spans="1:49" x14ac:dyDescent="0.2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  <c r="AA402" s="132"/>
      <c r="AB402" s="132"/>
      <c r="AC402" s="132"/>
      <c r="AD402" s="132"/>
      <c r="AE402" s="132"/>
      <c r="AF402" s="132"/>
      <c r="AG402" s="132"/>
      <c r="AH402" s="132"/>
      <c r="AI402" s="132"/>
      <c r="AJ402" s="132"/>
      <c r="AK402" s="132"/>
      <c r="AL402" s="132"/>
      <c r="AM402" s="132"/>
      <c r="AN402" s="132"/>
      <c r="AO402" s="132"/>
      <c r="AP402" s="132"/>
      <c r="AQ402" s="132"/>
      <c r="AR402" s="132"/>
      <c r="AS402" s="132"/>
      <c r="AT402" s="132"/>
      <c r="AU402" s="132"/>
      <c r="AV402" s="132"/>
      <c r="AW402" s="132"/>
    </row>
    <row r="403" spans="1:49" x14ac:dyDescent="0.2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  <c r="AR403" s="132"/>
      <c r="AS403" s="132"/>
      <c r="AT403" s="132"/>
      <c r="AU403" s="132"/>
      <c r="AV403" s="132"/>
      <c r="AW403" s="132"/>
    </row>
    <row r="404" spans="1:49" x14ac:dyDescent="0.2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  <c r="AR404" s="132"/>
      <c r="AS404" s="132"/>
      <c r="AT404" s="132"/>
      <c r="AU404" s="132"/>
      <c r="AV404" s="132"/>
      <c r="AW404" s="132"/>
    </row>
    <row r="405" spans="1:49" x14ac:dyDescent="0.2">
      <c r="A405" s="132"/>
      <c r="B405" s="132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  <c r="AR405" s="132"/>
      <c r="AS405" s="132"/>
      <c r="AT405" s="132"/>
      <c r="AU405" s="132"/>
      <c r="AV405" s="132"/>
      <c r="AW405" s="132"/>
    </row>
    <row r="406" spans="1:49" x14ac:dyDescent="0.2">
      <c r="A406" s="132"/>
      <c r="B406" s="132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  <c r="AR406" s="132"/>
      <c r="AS406" s="132"/>
      <c r="AT406" s="132"/>
      <c r="AU406" s="132"/>
      <c r="AV406" s="132"/>
      <c r="AW406" s="132"/>
    </row>
    <row r="407" spans="1:49" x14ac:dyDescent="0.2">
      <c r="A407" s="132"/>
      <c r="B407" s="132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</row>
    <row r="408" spans="1:49" x14ac:dyDescent="0.2">
      <c r="A408" s="132"/>
      <c r="B408" s="132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  <c r="AR408" s="132"/>
      <c r="AS408" s="132"/>
      <c r="AT408" s="132"/>
      <c r="AU408" s="132"/>
      <c r="AV408" s="132"/>
      <c r="AW408" s="132"/>
    </row>
    <row r="409" spans="1:49" x14ac:dyDescent="0.2">
      <c r="A409" s="132"/>
      <c r="B409" s="132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  <c r="AR409" s="132"/>
      <c r="AS409" s="132"/>
      <c r="AT409" s="132"/>
      <c r="AU409" s="132"/>
      <c r="AV409" s="132"/>
      <c r="AW409" s="132"/>
    </row>
    <row r="410" spans="1:49" x14ac:dyDescent="0.2">
      <c r="A410" s="132"/>
      <c r="B410" s="132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</row>
    <row r="411" spans="1:49" x14ac:dyDescent="0.2">
      <c r="A411" s="132"/>
      <c r="B411" s="132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  <c r="AA411" s="132"/>
      <c r="AB411" s="132"/>
      <c r="AC411" s="132"/>
      <c r="AD411" s="132"/>
      <c r="AE411" s="132"/>
      <c r="AF411" s="132"/>
      <c r="AG411" s="132"/>
      <c r="AH411" s="132"/>
      <c r="AI411" s="132"/>
      <c r="AJ411" s="132"/>
      <c r="AK411" s="132"/>
      <c r="AL411" s="132"/>
      <c r="AM411" s="132"/>
      <c r="AN411" s="132"/>
      <c r="AO411" s="132"/>
      <c r="AP411" s="132"/>
      <c r="AQ411" s="132"/>
      <c r="AR411" s="132"/>
      <c r="AS411" s="132"/>
      <c r="AT411" s="132"/>
      <c r="AU411" s="132"/>
      <c r="AV411" s="132"/>
      <c r="AW411" s="132"/>
    </row>
    <row r="412" spans="1:49" x14ac:dyDescent="0.2">
      <c r="A412" s="132"/>
      <c r="B412" s="132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</row>
    <row r="413" spans="1:49" x14ac:dyDescent="0.2">
      <c r="A413" s="132"/>
      <c r="B413" s="132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  <c r="AR413" s="132"/>
      <c r="AS413" s="132"/>
      <c r="AT413" s="132"/>
      <c r="AU413" s="132"/>
      <c r="AV413" s="132"/>
      <c r="AW413" s="132"/>
    </row>
    <row r="414" spans="1:49" x14ac:dyDescent="0.2">
      <c r="A414" s="132"/>
      <c r="B414" s="132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</row>
    <row r="415" spans="1:49" x14ac:dyDescent="0.2">
      <c r="A415" s="132"/>
      <c r="B415" s="132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</row>
    <row r="416" spans="1:49" x14ac:dyDescent="0.2">
      <c r="A416" s="132"/>
      <c r="B416" s="132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  <c r="AA416" s="132"/>
      <c r="AB416" s="132"/>
      <c r="AC416" s="132"/>
      <c r="AD416" s="132"/>
      <c r="AE416" s="132"/>
      <c r="AF416" s="132"/>
      <c r="AG416" s="132"/>
      <c r="AH416" s="132"/>
      <c r="AI416" s="132"/>
      <c r="AJ416" s="132"/>
      <c r="AK416" s="132"/>
      <c r="AL416" s="132"/>
      <c r="AM416" s="132"/>
      <c r="AN416" s="132"/>
      <c r="AO416" s="132"/>
      <c r="AP416" s="132"/>
      <c r="AQ416" s="132"/>
      <c r="AR416" s="132"/>
      <c r="AS416" s="132"/>
      <c r="AT416" s="132"/>
      <c r="AU416" s="132"/>
      <c r="AV416" s="132"/>
      <c r="AW416" s="132"/>
    </row>
    <row r="417" spans="1:49" x14ac:dyDescent="0.2">
      <c r="A417" s="132"/>
      <c r="B417" s="132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  <c r="AA417" s="132"/>
      <c r="AB417" s="132"/>
      <c r="AC417" s="132"/>
      <c r="AD417" s="132"/>
      <c r="AE417" s="132"/>
      <c r="AF417" s="132"/>
      <c r="AG417" s="132"/>
      <c r="AH417" s="132"/>
      <c r="AI417" s="132"/>
      <c r="AJ417" s="132"/>
      <c r="AK417" s="132"/>
      <c r="AL417" s="132"/>
      <c r="AM417" s="132"/>
      <c r="AN417" s="132"/>
      <c r="AO417" s="132"/>
      <c r="AP417" s="132"/>
      <c r="AQ417" s="132"/>
      <c r="AR417" s="132"/>
      <c r="AS417" s="132"/>
      <c r="AT417" s="132"/>
      <c r="AU417" s="132"/>
      <c r="AV417" s="132"/>
      <c r="AW417" s="132"/>
    </row>
    <row r="418" spans="1:49" x14ac:dyDescent="0.2">
      <c r="A418" s="132"/>
      <c r="B418" s="132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  <c r="AA418" s="132"/>
      <c r="AB418" s="132"/>
      <c r="AC418" s="132"/>
      <c r="AD418" s="132"/>
      <c r="AE418" s="132"/>
      <c r="AF418" s="132"/>
      <c r="AG418" s="132"/>
      <c r="AH418" s="132"/>
      <c r="AI418" s="132"/>
      <c r="AJ418" s="132"/>
      <c r="AK418" s="132"/>
      <c r="AL418" s="132"/>
      <c r="AM418" s="132"/>
      <c r="AN418" s="132"/>
      <c r="AO418" s="132"/>
      <c r="AP418" s="132"/>
      <c r="AQ418" s="132"/>
      <c r="AR418" s="132"/>
      <c r="AS418" s="132"/>
      <c r="AT418" s="132"/>
      <c r="AU418" s="132"/>
      <c r="AV418" s="132"/>
      <c r="AW418" s="132"/>
    </row>
    <row r="419" spans="1:49" x14ac:dyDescent="0.2">
      <c r="A419" s="132"/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  <c r="AR419" s="132"/>
      <c r="AS419" s="132"/>
      <c r="AT419" s="132"/>
      <c r="AU419" s="132"/>
      <c r="AV419" s="132"/>
      <c r="AW419" s="132"/>
    </row>
    <row r="420" spans="1:49" x14ac:dyDescent="0.2">
      <c r="A420" s="132"/>
      <c r="B420" s="132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  <c r="AR420" s="132"/>
      <c r="AS420" s="132"/>
      <c r="AT420" s="132"/>
      <c r="AU420" s="132"/>
      <c r="AV420" s="132"/>
      <c r="AW420" s="132"/>
    </row>
    <row r="421" spans="1:49" x14ac:dyDescent="0.2">
      <c r="A421" s="132"/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  <c r="AR421" s="132"/>
      <c r="AS421" s="132"/>
      <c r="AT421" s="132"/>
      <c r="AU421" s="132"/>
      <c r="AV421" s="132"/>
      <c r="AW421" s="132"/>
    </row>
    <row r="422" spans="1:49" x14ac:dyDescent="0.2">
      <c r="A422" s="132"/>
      <c r="B422" s="132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  <c r="AR422" s="132"/>
      <c r="AS422" s="132"/>
      <c r="AT422" s="132"/>
      <c r="AU422" s="132"/>
      <c r="AV422" s="132"/>
      <c r="AW422" s="132"/>
    </row>
    <row r="423" spans="1:49" x14ac:dyDescent="0.2">
      <c r="A423" s="132"/>
      <c r="B423" s="132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  <c r="AR423" s="132"/>
      <c r="AS423" s="132"/>
      <c r="AT423" s="132"/>
      <c r="AU423" s="132"/>
      <c r="AV423" s="132"/>
      <c r="AW423" s="132"/>
    </row>
    <row r="424" spans="1:49" x14ac:dyDescent="0.2">
      <c r="A424" s="132"/>
      <c r="B424" s="132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  <c r="AR424" s="132"/>
      <c r="AS424" s="132"/>
      <c r="AT424" s="132"/>
      <c r="AU424" s="132"/>
      <c r="AV424" s="132"/>
      <c r="AW424" s="132"/>
    </row>
    <row r="425" spans="1:49" x14ac:dyDescent="0.2">
      <c r="A425" s="132"/>
      <c r="B425" s="132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  <c r="AA425" s="132"/>
      <c r="AB425" s="132"/>
      <c r="AC425" s="132"/>
      <c r="AD425" s="132"/>
      <c r="AE425" s="132"/>
      <c r="AF425" s="132"/>
      <c r="AG425" s="132"/>
      <c r="AH425" s="132"/>
      <c r="AI425" s="132"/>
      <c r="AJ425" s="132"/>
      <c r="AK425" s="132"/>
      <c r="AL425" s="132"/>
      <c r="AM425" s="132"/>
      <c r="AN425" s="132"/>
      <c r="AO425" s="132"/>
      <c r="AP425" s="132"/>
      <c r="AQ425" s="132"/>
      <c r="AR425" s="132"/>
      <c r="AS425" s="132"/>
      <c r="AT425" s="132"/>
      <c r="AU425" s="132"/>
      <c r="AV425" s="132"/>
      <c r="AW425" s="132"/>
    </row>
    <row r="426" spans="1:49" x14ac:dyDescent="0.2">
      <c r="A426" s="132"/>
      <c r="B426" s="132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  <c r="AA426" s="132"/>
      <c r="AB426" s="132"/>
      <c r="AC426" s="132"/>
      <c r="AD426" s="132"/>
      <c r="AE426" s="132"/>
      <c r="AF426" s="132"/>
      <c r="AG426" s="132"/>
      <c r="AH426" s="132"/>
      <c r="AI426" s="132"/>
      <c r="AJ426" s="132"/>
      <c r="AK426" s="132"/>
      <c r="AL426" s="132"/>
      <c r="AM426" s="132"/>
      <c r="AN426" s="132"/>
      <c r="AO426" s="132"/>
      <c r="AP426" s="132"/>
      <c r="AQ426" s="132"/>
      <c r="AR426" s="132"/>
      <c r="AS426" s="132"/>
      <c r="AT426" s="132"/>
      <c r="AU426" s="132"/>
      <c r="AV426" s="132"/>
      <c r="AW426" s="132"/>
    </row>
    <row r="427" spans="1:49" x14ac:dyDescent="0.2">
      <c r="A427" s="132"/>
      <c r="B427" s="132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  <c r="AA427" s="132"/>
      <c r="AB427" s="132"/>
      <c r="AC427" s="132"/>
      <c r="AD427" s="132"/>
      <c r="AE427" s="132"/>
      <c r="AF427" s="132"/>
      <c r="AG427" s="132"/>
      <c r="AH427" s="132"/>
      <c r="AI427" s="132"/>
      <c r="AJ427" s="132"/>
      <c r="AK427" s="132"/>
      <c r="AL427" s="132"/>
      <c r="AM427" s="132"/>
      <c r="AN427" s="132"/>
      <c r="AO427" s="132"/>
      <c r="AP427" s="132"/>
      <c r="AQ427" s="132"/>
      <c r="AR427" s="132"/>
      <c r="AS427" s="132"/>
      <c r="AT427" s="132"/>
      <c r="AU427" s="132"/>
      <c r="AV427" s="132"/>
      <c r="AW427" s="132"/>
    </row>
    <row r="428" spans="1:49" x14ac:dyDescent="0.2">
      <c r="A428" s="132"/>
      <c r="B428" s="132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  <c r="AR428" s="132"/>
      <c r="AS428" s="132"/>
      <c r="AT428" s="132"/>
      <c r="AU428" s="132"/>
      <c r="AV428" s="132"/>
      <c r="AW428" s="132"/>
    </row>
    <row r="429" spans="1:49" x14ac:dyDescent="0.2">
      <c r="A429" s="132"/>
      <c r="B429" s="132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  <c r="AR429" s="132"/>
      <c r="AS429" s="132"/>
      <c r="AT429" s="132"/>
      <c r="AU429" s="132"/>
      <c r="AV429" s="132"/>
      <c r="AW429" s="132"/>
    </row>
    <row r="430" spans="1:49" x14ac:dyDescent="0.2">
      <c r="A430" s="132"/>
      <c r="B430" s="132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32"/>
      <c r="AK430" s="132"/>
      <c r="AL430" s="132"/>
      <c r="AM430" s="132"/>
      <c r="AN430" s="132"/>
      <c r="AO430" s="132"/>
      <c r="AP430" s="132"/>
      <c r="AQ430" s="132"/>
      <c r="AR430" s="132"/>
      <c r="AS430" s="132"/>
      <c r="AT430" s="132"/>
      <c r="AU430" s="132"/>
      <c r="AV430" s="132"/>
      <c r="AW430" s="132"/>
    </row>
    <row r="431" spans="1:49" x14ac:dyDescent="0.2">
      <c r="A431" s="132"/>
      <c r="B431" s="132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  <c r="AA431" s="132"/>
      <c r="AB431" s="132"/>
      <c r="AC431" s="132"/>
      <c r="AD431" s="132"/>
      <c r="AE431" s="132"/>
      <c r="AF431" s="132"/>
      <c r="AG431" s="132"/>
      <c r="AH431" s="132"/>
      <c r="AI431" s="132"/>
      <c r="AJ431" s="132"/>
      <c r="AK431" s="132"/>
      <c r="AL431" s="132"/>
      <c r="AM431" s="132"/>
      <c r="AN431" s="132"/>
      <c r="AO431" s="132"/>
      <c r="AP431" s="132"/>
      <c r="AQ431" s="132"/>
      <c r="AR431" s="132"/>
      <c r="AS431" s="132"/>
      <c r="AT431" s="132"/>
      <c r="AU431" s="132"/>
      <c r="AV431" s="132"/>
      <c r="AW431" s="132"/>
    </row>
    <row r="432" spans="1:49" x14ac:dyDescent="0.2">
      <c r="A432" s="132"/>
      <c r="B432" s="132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  <c r="AA432" s="132"/>
      <c r="AB432" s="132"/>
      <c r="AC432" s="132"/>
      <c r="AD432" s="132"/>
      <c r="AE432" s="132"/>
      <c r="AF432" s="132"/>
      <c r="AG432" s="132"/>
      <c r="AH432" s="132"/>
      <c r="AI432" s="132"/>
      <c r="AJ432" s="132"/>
      <c r="AK432" s="132"/>
      <c r="AL432" s="132"/>
      <c r="AM432" s="132"/>
      <c r="AN432" s="132"/>
      <c r="AO432" s="132"/>
      <c r="AP432" s="132"/>
      <c r="AQ432" s="132"/>
      <c r="AR432" s="132"/>
      <c r="AS432" s="132"/>
      <c r="AT432" s="132"/>
      <c r="AU432" s="132"/>
      <c r="AV432" s="132"/>
      <c r="AW432" s="132"/>
    </row>
    <row r="433" spans="1:49" x14ac:dyDescent="0.2">
      <c r="A433" s="132"/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</row>
    <row r="434" spans="1:49" x14ac:dyDescent="0.2">
      <c r="A434" s="132"/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</row>
    <row r="435" spans="1:49" x14ac:dyDescent="0.2">
      <c r="A435" s="132"/>
      <c r="B435" s="132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</row>
    <row r="436" spans="1:49" x14ac:dyDescent="0.2">
      <c r="A436" s="132"/>
      <c r="B436" s="132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</row>
    <row r="437" spans="1:49" x14ac:dyDescent="0.2">
      <c r="A437" s="132"/>
      <c r="B437" s="132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</row>
    <row r="438" spans="1:49" x14ac:dyDescent="0.2">
      <c r="A438" s="132"/>
      <c r="B438" s="132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  <c r="AA438" s="132"/>
      <c r="AB438" s="132"/>
      <c r="AC438" s="132"/>
      <c r="AD438" s="132"/>
      <c r="AE438" s="132"/>
      <c r="AF438" s="132"/>
      <c r="AG438" s="132"/>
      <c r="AH438" s="132"/>
      <c r="AI438" s="132"/>
      <c r="AJ438" s="132"/>
      <c r="AK438" s="132"/>
      <c r="AL438" s="132"/>
      <c r="AM438" s="132"/>
      <c r="AN438" s="132"/>
      <c r="AO438" s="132"/>
      <c r="AP438" s="132"/>
      <c r="AQ438" s="132"/>
      <c r="AR438" s="132"/>
      <c r="AS438" s="132"/>
      <c r="AT438" s="132"/>
      <c r="AU438" s="132"/>
      <c r="AV438" s="132"/>
      <c r="AW438" s="132"/>
    </row>
    <row r="439" spans="1:49" x14ac:dyDescent="0.2">
      <c r="A439" s="132"/>
      <c r="B439" s="132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32"/>
      <c r="AK439" s="132"/>
      <c r="AL439" s="132"/>
      <c r="AM439" s="132"/>
      <c r="AN439" s="132"/>
      <c r="AO439" s="132"/>
      <c r="AP439" s="132"/>
      <c r="AQ439" s="132"/>
      <c r="AR439" s="132"/>
      <c r="AS439" s="132"/>
      <c r="AT439" s="132"/>
      <c r="AU439" s="132"/>
      <c r="AV439" s="132"/>
      <c r="AW439" s="132"/>
    </row>
    <row r="440" spans="1:49" x14ac:dyDescent="0.2">
      <c r="A440" s="132"/>
      <c r="B440" s="132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  <c r="AR440" s="132"/>
      <c r="AS440" s="132"/>
      <c r="AT440" s="132"/>
      <c r="AU440" s="132"/>
      <c r="AV440" s="132"/>
      <c r="AW440" s="132"/>
    </row>
    <row r="441" spans="1:49" x14ac:dyDescent="0.2">
      <c r="A441" s="132"/>
      <c r="B441" s="132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  <c r="AR441" s="132"/>
      <c r="AS441" s="132"/>
      <c r="AT441" s="132"/>
      <c r="AU441" s="132"/>
      <c r="AV441" s="132"/>
      <c r="AW441" s="132"/>
    </row>
    <row r="442" spans="1:49" x14ac:dyDescent="0.2">
      <c r="A442" s="132"/>
      <c r="B442" s="132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  <c r="AR442" s="132"/>
      <c r="AS442" s="132"/>
      <c r="AT442" s="132"/>
      <c r="AU442" s="132"/>
      <c r="AV442" s="132"/>
      <c r="AW442" s="132"/>
    </row>
    <row r="443" spans="1:49" x14ac:dyDescent="0.2">
      <c r="A443" s="132"/>
      <c r="B443" s="132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  <c r="AA443" s="132"/>
      <c r="AB443" s="132"/>
      <c r="AC443" s="132"/>
      <c r="AD443" s="132"/>
      <c r="AE443" s="132"/>
      <c r="AF443" s="132"/>
      <c r="AG443" s="132"/>
      <c r="AH443" s="132"/>
      <c r="AI443" s="132"/>
      <c r="AJ443" s="132"/>
      <c r="AK443" s="132"/>
      <c r="AL443" s="132"/>
      <c r="AM443" s="132"/>
      <c r="AN443" s="132"/>
      <c r="AO443" s="132"/>
      <c r="AP443" s="132"/>
      <c r="AQ443" s="132"/>
      <c r="AR443" s="132"/>
      <c r="AS443" s="132"/>
      <c r="AT443" s="132"/>
      <c r="AU443" s="132"/>
      <c r="AV443" s="132"/>
      <c r="AW443" s="132"/>
    </row>
    <row r="444" spans="1:49" x14ac:dyDescent="0.2">
      <c r="A444" s="132"/>
      <c r="B444" s="132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  <c r="AR444" s="132"/>
      <c r="AS444" s="132"/>
      <c r="AT444" s="132"/>
      <c r="AU444" s="132"/>
      <c r="AV444" s="132"/>
      <c r="AW444" s="132"/>
    </row>
    <row r="445" spans="1:49" x14ac:dyDescent="0.2">
      <c r="A445" s="132"/>
      <c r="B445" s="132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  <c r="AA445" s="132"/>
      <c r="AB445" s="132"/>
      <c r="AC445" s="132"/>
      <c r="AD445" s="132"/>
      <c r="AE445" s="132"/>
      <c r="AF445" s="132"/>
      <c r="AG445" s="132"/>
      <c r="AH445" s="132"/>
      <c r="AI445" s="132"/>
      <c r="AJ445" s="132"/>
      <c r="AK445" s="132"/>
      <c r="AL445" s="132"/>
      <c r="AM445" s="132"/>
      <c r="AN445" s="132"/>
      <c r="AO445" s="132"/>
      <c r="AP445" s="132"/>
      <c r="AQ445" s="132"/>
      <c r="AR445" s="132"/>
      <c r="AS445" s="132"/>
      <c r="AT445" s="132"/>
      <c r="AU445" s="132"/>
      <c r="AV445" s="132"/>
      <c r="AW445" s="132"/>
    </row>
    <row r="446" spans="1:49" x14ac:dyDescent="0.2">
      <c r="A446" s="132"/>
      <c r="B446" s="132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  <c r="AA446" s="132"/>
      <c r="AB446" s="132"/>
      <c r="AC446" s="132"/>
      <c r="AD446" s="132"/>
      <c r="AE446" s="132"/>
      <c r="AF446" s="132"/>
      <c r="AG446" s="132"/>
      <c r="AH446" s="132"/>
      <c r="AI446" s="132"/>
      <c r="AJ446" s="132"/>
      <c r="AK446" s="132"/>
      <c r="AL446" s="132"/>
      <c r="AM446" s="132"/>
      <c r="AN446" s="132"/>
      <c r="AO446" s="132"/>
      <c r="AP446" s="132"/>
      <c r="AQ446" s="132"/>
      <c r="AR446" s="132"/>
      <c r="AS446" s="132"/>
      <c r="AT446" s="132"/>
      <c r="AU446" s="132"/>
      <c r="AV446" s="132"/>
      <c r="AW446" s="132"/>
    </row>
    <row r="447" spans="1:49" x14ac:dyDescent="0.2">
      <c r="A447" s="132"/>
      <c r="B447" s="132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</row>
    <row r="448" spans="1:49" x14ac:dyDescent="0.2">
      <c r="A448" s="132"/>
      <c r="B448" s="132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</row>
    <row r="449" spans="1:49" x14ac:dyDescent="0.2">
      <c r="A449" s="132"/>
      <c r="B449" s="132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</row>
    <row r="450" spans="1:49" x14ac:dyDescent="0.2">
      <c r="A450" s="132"/>
      <c r="B450" s="132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</row>
    <row r="451" spans="1:49" x14ac:dyDescent="0.2">
      <c r="A451" s="132"/>
      <c r="B451" s="132"/>
      <c r="C451" s="132"/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  <c r="AA451" s="132"/>
      <c r="AB451" s="132"/>
      <c r="AC451" s="132"/>
      <c r="AD451" s="132"/>
      <c r="AE451" s="132"/>
      <c r="AF451" s="132"/>
      <c r="AG451" s="132"/>
      <c r="AH451" s="132"/>
      <c r="AI451" s="132"/>
      <c r="AJ451" s="132"/>
      <c r="AK451" s="132"/>
      <c r="AL451" s="132"/>
      <c r="AM451" s="132"/>
      <c r="AN451" s="132"/>
      <c r="AO451" s="132"/>
      <c r="AP451" s="132"/>
      <c r="AQ451" s="132"/>
      <c r="AR451" s="132"/>
      <c r="AS451" s="132"/>
      <c r="AT451" s="132"/>
      <c r="AU451" s="132"/>
      <c r="AV451" s="132"/>
      <c r="AW451" s="132"/>
    </row>
    <row r="452" spans="1:49" x14ac:dyDescent="0.2">
      <c r="A452" s="132"/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  <c r="AA452" s="132"/>
      <c r="AB452" s="132"/>
      <c r="AC452" s="132"/>
      <c r="AD452" s="132"/>
      <c r="AE452" s="132"/>
      <c r="AF452" s="132"/>
      <c r="AG452" s="132"/>
      <c r="AH452" s="132"/>
      <c r="AI452" s="132"/>
      <c r="AJ452" s="132"/>
      <c r="AK452" s="132"/>
      <c r="AL452" s="132"/>
      <c r="AM452" s="132"/>
      <c r="AN452" s="132"/>
      <c r="AO452" s="132"/>
      <c r="AP452" s="132"/>
      <c r="AQ452" s="132"/>
      <c r="AR452" s="132"/>
      <c r="AS452" s="132"/>
      <c r="AT452" s="132"/>
      <c r="AU452" s="132"/>
      <c r="AV452" s="132"/>
      <c r="AW452" s="132"/>
    </row>
    <row r="453" spans="1:49" x14ac:dyDescent="0.2">
      <c r="A453" s="132"/>
      <c r="B453" s="132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32"/>
      <c r="AT453" s="132"/>
      <c r="AU453" s="132"/>
      <c r="AV453" s="132"/>
      <c r="AW453" s="132"/>
    </row>
    <row r="454" spans="1:49" x14ac:dyDescent="0.2">
      <c r="A454" s="132"/>
      <c r="B454" s="132"/>
      <c r="C454" s="132"/>
      <c r="D454" s="132"/>
      <c r="E454" s="132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  <c r="AR454" s="132"/>
      <c r="AS454" s="132"/>
      <c r="AT454" s="132"/>
      <c r="AU454" s="132"/>
      <c r="AV454" s="132"/>
      <c r="AW454" s="132"/>
    </row>
    <row r="455" spans="1:49" x14ac:dyDescent="0.2">
      <c r="A455" s="132"/>
      <c r="B455" s="132"/>
      <c r="C455" s="132"/>
      <c r="D455" s="132"/>
      <c r="E455" s="132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  <c r="AR455" s="132"/>
      <c r="AS455" s="132"/>
      <c r="AT455" s="132"/>
      <c r="AU455" s="132"/>
      <c r="AV455" s="132"/>
      <c r="AW455" s="132"/>
    </row>
    <row r="456" spans="1:49" x14ac:dyDescent="0.2">
      <c r="A456" s="132"/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  <c r="AR456" s="132"/>
      <c r="AS456" s="132"/>
      <c r="AT456" s="132"/>
      <c r="AU456" s="132"/>
      <c r="AV456" s="132"/>
      <c r="AW456" s="132"/>
    </row>
    <row r="457" spans="1:49" x14ac:dyDescent="0.2">
      <c r="A457" s="132"/>
      <c r="B457" s="132"/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  <c r="AR457" s="132"/>
      <c r="AS457" s="132"/>
      <c r="AT457" s="132"/>
      <c r="AU457" s="132"/>
      <c r="AV457" s="132"/>
      <c r="AW457" s="132"/>
    </row>
    <row r="458" spans="1:49" x14ac:dyDescent="0.2">
      <c r="A458" s="132"/>
      <c r="B458" s="132"/>
      <c r="C458" s="132"/>
      <c r="D458" s="132"/>
      <c r="E458" s="132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  <c r="AR458" s="132"/>
      <c r="AS458" s="132"/>
      <c r="AT458" s="132"/>
      <c r="AU458" s="132"/>
      <c r="AV458" s="132"/>
      <c r="AW458" s="132"/>
    </row>
    <row r="459" spans="1:49" x14ac:dyDescent="0.2">
      <c r="A459" s="132"/>
      <c r="B459" s="132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  <c r="AR459" s="132"/>
      <c r="AS459" s="132"/>
      <c r="AT459" s="132"/>
      <c r="AU459" s="132"/>
      <c r="AV459" s="132"/>
      <c r="AW459" s="132"/>
    </row>
    <row r="460" spans="1:49" x14ac:dyDescent="0.2">
      <c r="A460" s="132"/>
      <c r="B460" s="132"/>
      <c r="C460" s="132"/>
      <c r="D460" s="132"/>
      <c r="E460" s="132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  <c r="AA460" s="132"/>
      <c r="AB460" s="132"/>
      <c r="AC460" s="132"/>
      <c r="AD460" s="132"/>
      <c r="AE460" s="132"/>
      <c r="AF460" s="132"/>
      <c r="AG460" s="132"/>
      <c r="AH460" s="132"/>
      <c r="AI460" s="132"/>
      <c r="AJ460" s="132"/>
      <c r="AK460" s="132"/>
      <c r="AL460" s="132"/>
      <c r="AM460" s="132"/>
      <c r="AN460" s="132"/>
      <c r="AO460" s="132"/>
      <c r="AP460" s="132"/>
      <c r="AQ460" s="132"/>
      <c r="AR460" s="132"/>
      <c r="AS460" s="132"/>
      <c r="AT460" s="132"/>
      <c r="AU460" s="132"/>
      <c r="AV460" s="132"/>
      <c r="AW460" s="132"/>
    </row>
    <row r="461" spans="1:49" x14ac:dyDescent="0.2">
      <c r="A461" s="132"/>
      <c r="B461" s="132"/>
      <c r="C461" s="132"/>
      <c r="D461" s="132"/>
      <c r="E461" s="132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  <c r="AR461" s="132"/>
      <c r="AS461" s="132"/>
      <c r="AT461" s="132"/>
      <c r="AU461" s="132"/>
      <c r="AV461" s="132"/>
      <c r="AW461" s="132"/>
    </row>
    <row r="462" spans="1:49" x14ac:dyDescent="0.2">
      <c r="A462" s="132"/>
      <c r="B462" s="132"/>
      <c r="C462" s="132"/>
      <c r="D462" s="132"/>
      <c r="E462" s="132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  <c r="AR462" s="132"/>
      <c r="AS462" s="132"/>
      <c r="AT462" s="132"/>
      <c r="AU462" s="132"/>
      <c r="AV462" s="132"/>
      <c r="AW462" s="132"/>
    </row>
    <row r="463" spans="1:49" x14ac:dyDescent="0.2">
      <c r="A463" s="132"/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  <c r="AR463" s="132"/>
      <c r="AS463" s="132"/>
      <c r="AT463" s="132"/>
      <c r="AU463" s="132"/>
      <c r="AV463" s="132"/>
      <c r="AW463" s="132"/>
    </row>
    <row r="464" spans="1:49" x14ac:dyDescent="0.2">
      <c r="A464" s="132"/>
      <c r="B464" s="132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  <c r="AR464" s="132"/>
      <c r="AS464" s="132"/>
      <c r="AT464" s="132"/>
      <c r="AU464" s="132"/>
      <c r="AV464" s="132"/>
      <c r="AW464" s="132"/>
    </row>
    <row r="465" spans="1:49" x14ac:dyDescent="0.2">
      <c r="A465" s="132"/>
      <c r="B465" s="132"/>
      <c r="C465" s="132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  <c r="AA465" s="132"/>
      <c r="AB465" s="132"/>
      <c r="AC465" s="132"/>
      <c r="AD465" s="132"/>
      <c r="AE465" s="132"/>
      <c r="AF465" s="132"/>
      <c r="AG465" s="132"/>
      <c r="AH465" s="132"/>
      <c r="AI465" s="132"/>
      <c r="AJ465" s="132"/>
      <c r="AK465" s="132"/>
      <c r="AL465" s="132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</row>
    <row r="466" spans="1:49" x14ac:dyDescent="0.2">
      <c r="A466" s="132"/>
      <c r="B466" s="132"/>
      <c r="C466" s="132"/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  <c r="AR466" s="132"/>
      <c r="AS466" s="132"/>
      <c r="AT466" s="132"/>
      <c r="AU466" s="132"/>
      <c r="AV466" s="132"/>
      <c r="AW466" s="132"/>
    </row>
    <row r="467" spans="1:49" x14ac:dyDescent="0.2">
      <c r="A467" s="132"/>
      <c r="B467" s="132"/>
      <c r="C467" s="132"/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  <c r="AR467" s="132"/>
      <c r="AS467" s="132"/>
      <c r="AT467" s="132"/>
      <c r="AU467" s="132"/>
      <c r="AV467" s="132"/>
      <c r="AW467" s="132"/>
    </row>
    <row r="468" spans="1:49" x14ac:dyDescent="0.2">
      <c r="A468" s="132"/>
      <c r="B468" s="132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  <c r="AR468" s="132"/>
      <c r="AS468" s="132"/>
      <c r="AT468" s="132"/>
      <c r="AU468" s="132"/>
      <c r="AV468" s="132"/>
      <c r="AW468" s="132"/>
    </row>
    <row r="469" spans="1:49" x14ac:dyDescent="0.2">
      <c r="A469" s="132"/>
      <c r="B469" s="132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  <c r="AR469" s="132"/>
      <c r="AS469" s="132"/>
      <c r="AT469" s="132"/>
      <c r="AU469" s="132"/>
      <c r="AV469" s="132"/>
      <c r="AW469" s="132"/>
    </row>
    <row r="470" spans="1:49" x14ac:dyDescent="0.2">
      <c r="A470" s="132"/>
      <c r="B470" s="132"/>
      <c r="C470" s="132"/>
      <c r="D470" s="132"/>
      <c r="E470" s="132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32"/>
      <c r="AK470" s="132"/>
      <c r="AL470" s="132"/>
      <c r="AM470" s="132"/>
      <c r="AN470" s="132"/>
      <c r="AO470" s="132"/>
      <c r="AP470" s="132"/>
      <c r="AQ470" s="132"/>
      <c r="AR470" s="132"/>
      <c r="AS470" s="132"/>
      <c r="AT470" s="132"/>
      <c r="AU470" s="132"/>
      <c r="AV470" s="132"/>
      <c r="AW470" s="132"/>
    </row>
    <row r="471" spans="1:49" x14ac:dyDescent="0.2">
      <c r="A471" s="132"/>
      <c r="B471" s="132"/>
      <c r="C471" s="132"/>
      <c r="D471" s="132"/>
      <c r="E471" s="132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  <c r="AA471" s="132"/>
      <c r="AB471" s="132"/>
      <c r="AC471" s="132"/>
      <c r="AD471" s="132"/>
      <c r="AE471" s="132"/>
      <c r="AF471" s="132"/>
      <c r="AG471" s="132"/>
      <c r="AH471" s="132"/>
      <c r="AI471" s="132"/>
      <c r="AJ471" s="132"/>
      <c r="AK471" s="132"/>
      <c r="AL471" s="132"/>
      <c r="AM471" s="132"/>
      <c r="AN471" s="132"/>
      <c r="AO471" s="132"/>
      <c r="AP471" s="132"/>
      <c r="AQ471" s="132"/>
      <c r="AR471" s="132"/>
      <c r="AS471" s="132"/>
      <c r="AT471" s="132"/>
      <c r="AU471" s="132"/>
      <c r="AV471" s="132"/>
      <c r="AW471" s="132"/>
    </row>
    <row r="472" spans="1:49" x14ac:dyDescent="0.2">
      <c r="A472" s="132"/>
      <c r="B472" s="132"/>
      <c r="C472" s="132"/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  <c r="AA472" s="132"/>
      <c r="AB472" s="132"/>
      <c r="AC472" s="132"/>
      <c r="AD472" s="132"/>
      <c r="AE472" s="132"/>
      <c r="AF472" s="132"/>
      <c r="AG472" s="132"/>
      <c r="AH472" s="132"/>
      <c r="AI472" s="132"/>
      <c r="AJ472" s="132"/>
      <c r="AK472" s="132"/>
      <c r="AL472" s="132"/>
      <c r="AM472" s="132"/>
      <c r="AN472" s="132"/>
      <c r="AO472" s="132"/>
      <c r="AP472" s="132"/>
      <c r="AQ472" s="132"/>
      <c r="AR472" s="132"/>
      <c r="AS472" s="132"/>
      <c r="AT472" s="132"/>
      <c r="AU472" s="132"/>
      <c r="AV472" s="132"/>
      <c r="AW472" s="132"/>
    </row>
    <row r="473" spans="1:49" x14ac:dyDescent="0.2">
      <c r="A473" s="132"/>
      <c r="B473" s="132"/>
      <c r="C473" s="132"/>
      <c r="D473" s="132"/>
      <c r="E473" s="132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  <c r="AR473" s="132"/>
      <c r="AS473" s="132"/>
      <c r="AT473" s="132"/>
      <c r="AU473" s="132"/>
      <c r="AV473" s="132"/>
      <c r="AW473" s="132"/>
    </row>
    <row r="474" spans="1:49" x14ac:dyDescent="0.2">
      <c r="A474" s="132"/>
      <c r="B474" s="132"/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  <c r="AR474" s="132"/>
      <c r="AS474" s="132"/>
      <c r="AT474" s="132"/>
      <c r="AU474" s="132"/>
      <c r="AV474" s="132"/>
      <c r="AW474" s="132"/>
    </row>
    <row r="475" spans="1:49" x14ac:dyDescent="0.2">
      <c r="A475" s="132"/>
      <c r="B475" s="132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  <c r="AR475" s="132"/>
      <c r="AS475" s="132"/>
      <c r="AT475" s="132"/>
      <c r="AU475" s="132"/>
      <c r="AV475" s="132"/>
      <c r="AW475" s="132"/>
    </row>
    <row r="476" spans="1:49" x14ac:dyDescent="0.2">
      <c r="A476" s="132"/>
      <c r="B476" s="132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  <c r="AR476" s="132"/>
      <c r="AS476" s="132"/>
      <c r="AT476" s="132"/>
      <c r="AU476" s="132"/>
      <c r="AV476" s="132"/>
      <c r="AW476" s="132"/>
    </row>
    <row r="477" spans="1:49" x14ac:dyDescent="0.2">
      <c r="A477" s="132"/>
      <c r="B477" s="132"/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  <c r="AA477" s="132"/>
      <c r="AB477" s="132"/>
      <c r="AC477" s="132"/>
      <c r="AD477" s="132"/>
      <c r="AE477" s="132"/>
      <c r="AF477" s="132"/>
      <c r="AG477" s="132"/>
      <c r="AH477" s="132"/>
      <c r="AI477" s="132"/>
      <c r="AJ477" s="132"/>
      <c r="AK477" s="132"/>
      <c r="AL477" s="132"/>
      <c r="AM477" s="132"/>
      <c r="AN477" s="132"/>
      <c r="AO477" s="132"/>
      <c r="AP477" s="132"/>
      <c r="AQ477" s="132"/>
      <c r="AR477" s="132"/>
      <c r="AS477" s="132"/>
      <c r="AT477" s="132"/>
      <c r="AU477" s="132"/>
      <c r="AV477" s="132"/>
      <c r="AW477" s="132"/>
    </row>
    <row r="478" spans="1:49" x14ac:dyDescent="0.2">
      <c r="A478" s="132"/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  <c r="AR478" s="132"/>
      <c r="AS478" s="132"/>
      <c r="AT478" s="132"/>
      <c r="AU478" s="132"/>
      <c r="AV478" s="132"/>
      <c r="AW478" s="132"/>
    </row>
    <row r="479" spans="1:49" x14ac:dyDescent="0.2">
      <c r="A479" s="132"/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  <c r="AR479" s="132"/>
      <c r="AS479" s="132"/>
      <c r="AT479" s="132"/>
      <c r="AU479" s="132"/>
      <c r="AV479" s="132"/>
      <c r="AW479" s="132"/>
    </row>
    <row r="480" spans="1:49" x14ac:dyDescent="0.2">
      <c r="A480" s="132"/>
      <c r="B480" s="132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  <c r="AA480" s="132"/>
      <c r="AB480" s="132"/>
      <c r="AC480" s="132"/>
      <c r="AD480" s="132"/>
      <c r="AE480" s="132"/>
      <c r="AF480" s="132"/>
      <c r="AG480" s="132"/>
      <c r="AH480" s="132"/>
      <c r="AI480" s="132"/>
      <c r="AJ480" s="132"/>
      <c r="AK480" s="132"/>
      <c r="AL480" s="132"/>
      <c r="AM480" s="132"/>
      <c r="AN480" s="132"/>
      <c r="AO480" s="132"/>
      <c r="AP480" s="132"/>
      <c r="AQ480" s="132"/>
      <c r="AR480" s="132"/>
      <c r="AS480" s="132"/>
      <c r="AT480" s="132"/>
      <c r="AU480" s="132"/>
      <c r="AV480" s="132"/>
      <c r="AW480" s="132"/>
    </row>
    <row r="481" spans="1:49" x14ac:dyDescent="0.2">
      <c r="A481" s="132"/>
      <c r="B481" s="132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</row>
    <row r="482" spans="1:49" x14ac:dyDescent="0.2">
      <c r="A482" s="132"/>
      <c r="B482" s="132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  <c r="AA482" s="132"/>
      <c r="AB482" s="132"/>
      <c r="AC482" s="132"/>
      <c r="AD482" s="132"/>
      <c r="AE482" s="132"/>
      <c r="AF482" s="132"/>
      <c r="AG482" s="132"/>
      <c r="AH482" s="132"/>
      <c r="AI482" s="132"/>
      <c r="AJ482" s="132"/>
      <c r="AK482" s="132"/>
      <c r="AL482" s="132"/>
      <c r="AM482" s="132"/>
      <c r="AN482" s="132"/>
      <c r="AO482" s="132"/>
      <c r="AP482" s="132"/>
      <c r="AQ482" s="132"/>
      <c r="AR482" s="132"/>
      <c r="AS482" s="132"/>
      <c r="AT482" s="132"/>
      <c r="AU482" s="132"/>
      <c r="AV482" s="132"/>
      <c r="AW482" s="132"/>
    </row>
    <row r="483" spans="1:49" x14ac:dyDescent="0.2">
      <c r="A483" s="132"/>
      <c r="B483" s="132"/>
      <c r="C483" s="132"/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  <c r="AA483" s="132"/>
      <c r="AB483" s="132"/>
      <c r="AC483" s="132"/>
      <c r="AD483" s="132"/>
      <c r="AE483" s="132"/>
      <c r="AF483" s="132"/>
      <c r="AG483" s="132"/>
      <c r="AH483" s="132"/>
      <c r="AI483" s="132"/>
      <c r="AJ483" s="132"/>
      <c r="AK483" s="132"/>
      <c r="AL483" s="132"/>
      <c r="AM483" s="132"/>
      <c r="AN483" s="132"/>
      <c r="AO483" s="132"/>
      <c r="AP483" s="132"/>
      <c r="AQ483" s="132"/>
      <c r="AR483" s="132"/>
      <c r="AS483" s="132"/>
      <c r="AT483" s="132"/>
      <c r="AU483" s="132"/>
      <c r="AV483" s="132"/>
      <c r="AW483" s="132"/>
    </row>
    <row r="484" spans="1:49" x14ac:dyDescent="0.2">
      <c r="A484" s="132"/>
      <c r="B484" s="132"/>
      <c r="C484" s="132"/>
      <c r="D484" s="132"/>
      <c r="E484" s="132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  <c r="AR484" s="132"/>
      <c r="AS484" s="132"/>
      <c r="AT484" s="132"/>
      <c r="AU484" s="132"/>
      <c r="AV484" s="132"/>
      <c r="AW484" s="132"/>
    </row>
    <row r="485" spans="1:49" x14ac:dyDescent="0.2">
      <c r="A485" s="132"/>
      <c r="B485" s="132"/>
      <c r="C485" s="132"/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  <c r="AA485" s="132"/>
      <c r="AB485" s="132"/>
      <c r="AC485" s="132"/>
      <c r="AD485" s="132"/>
      <c r="AE485" s="132"/>
      <c r="AF485" s="132"/>
      <c r="AG485" s="132"/>
      <c r="AH485" s="132"/>
      <c r="AI485" s="132"/>
      <c r="AJ485" s="132"/>
      <c r="AK485" s="132"/>
      <c r="AL485" s="132"/>
      <c r="AM485" s="132"/>
      <c r="AN485" s="132"/>
      <c r="AO485" s="132"/>
      <c r="AP485" s="132"/>
      <c r="AQ485" s="132"/>
      <c r="AR485" s="132"/>
      <c r="AS485" s="132"/>
      <c r="AT485" s="132"/>
      <c r="AU485" s="132"/>
      <c r="AV485" s="132"/>
      <c r="AW485" s="132"/>
    </row>
    <row r="486" spans="1:49" x14ac:dyDescent="0.2">
      <c r="A486" s="132"/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  <c r="AR486" s="132"/>
      <c r="AS486" s="132"/>
      <c r="AT486" s="132"/>
      <c r="AU486" s="132"/>
      <c r="AV486" s="132"/>
      <c r="AW486" s="132"/>
    </row>
    <row r="487" spans="1:49" x14ac:dyDescent="0.2">
      <c r="A487" s="132"/>
      <c r="B487" s="132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  <c r="AA487" s="132"/>
      <c r="AB487" s="132"/>
      <c r="AC487" s="132"/>
      <c r="AD487" s="132"/>
      <c r="AE487" s="132"/>
      <c r="AF487" s="132"/>
      <c r="AG487" s="132"/>
      <c r="AH487" s="132"/>
      <c r="AI487" s="132"/>
      <c r="AJ487" s="132"/>
      <c r="AK487" s="132"/>
      <c r="AL487" s="132"/>
      <c r="AM487" s="132"/>
      <c r="AN487" s="132"/>
      <c r="AO487" s="132"/>
      <c r="AP487" s="132"/>
      <c r="AQ487" s="132"/>
      <c r="AR487" s="132"/>
      <c r="AS487" s="132"/>
      <c r="AT487" s="132"/>
      <c r="AU487" s="132"/>
      <c r="AV487" s="132"/>
      <c r="AW487" s="132"/>
    </row>
    <row r="488" spans="1:49" x14ac:dyDescent="0.2">
      <c r="A488" s="132"/>
      <c r="B488" s="132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  <c r="AA488" s="132"/>
      <c r="AB488" s="132"/>
      <c r="AC488" s="132"/>
      <c r="AD488" s="132"/>
      <c r="AE488" s="132"/>
      <c r="AF488" s="132"/>
      <c r="AG488" s="132"/>
      <c r="AH488" s="132"/>
      <c r="AI488" s="132"/>
      <c r="AJ488" s="132"/>
      <c r="AK488" s="132"/>
      <c r="AL488" s="132"/>
      <c r="AM488" s="132"/>
      <c r="AN488" s="132"/>
      <c r="AO488" s="132"/>
      <c r="AP488" s="132"/>
      <c r="AQ488" s="132"/>
      <c r="AR488" s="132"/>
      <c r="AS488" s="132"/>
      <c r="AT488" s="132"/>
      <c r="AU488" s="132"/>
      <c r="AV488" s="132"/>
      <c r="AW488" s="132"/>
    </row>
    <row r="489" spans="1:49" x14ac:dyDescent="0.2">
      <c r="A489" s="132"/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  <c r="AR489" s="132"/>
      <c r="AS489" s="132"/>
      <c r="AT489" s="132"/>
      <c r="AU489" s="132"/>
      <c r="AV489" s="132"/>
      <c r="AW489" s="132"/>
    </row>
    <row r="490" spans="1:49" x14ac:dyDescent="0.2">
      <c r="A490" s="132"/>
      <c r="B490" s="132"/>
      <c r="C490" s="132"/>
      <c r="D490" s="132"/>
      <c r="E490" s="132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  <c r="AA490" s="132"/>
      <c r="AB490" s="132"/>
      <c r="AC490" s="132"/>
      <c r="AD490" s="132"/>
      <c r="AE490" s="132"/>
      <c r="AF490" s="132"/>
      <c r="AG490" s="132"/>
      <c r="AH490" s="132"/>
      <c r="AI490" s="132"/>
      <c r="AJ490" s="132"/>
      <c r="AK490" s="132"/>
      <c r="AL490" s="132"/>
      <c r="AM490" s="132"/>
      <c r="AN490" s="132"/>
      <c r="AO490" s="132"/>
      <c r="AP490" s="132"/>
      <c r="AQ490" s="132"/>
      <c r="AR490" s="132"/>
      <c r="AS490" s="132"/>
      <c r="AT490" s="132"/>
      <c r="AU490" s="132"/>
      <c r="AV490" s="132"/>
      <c r="AW490" s="132"/>
    </row>
    <row r="491" spans="1:49" x14ac:dyDescent="0.2">
      <c r="A491" s="132"/>
      <c r="B491" s="132"/>
      <c r="C491" s="132"/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  <c r="AR491" s="132"/>
      <c r="AS491" s="132"/>
      <c r="AT491" s="132"/>
      <c r="AU491" s="132"/>
      <c r="AV491" s="132"/>
      <c r="AW491" s="132"/>
    </row>
    <row r="492" spans="1:49" x14ac:dyDescent="0.2">
      <c r="A492" s="132"/>
      <c r="B492" s="132"/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  <c r="AA492" s="132"/>
      <c r="AB492" s="132"/>
      <c r="AC492" s="132"/>
      <c r="AD492" s="132"/>
      <c r="AE492" s="132"/>
      <c r="AF492" s="132"/>
      <c r="AG492" s="132"/>
      <c r="AH492" s="132"/>
      <c r="AI492" s="132"/>
      <c r="AJ492" s="132"/>
      <c r="AK492" s="132"/>
      <c r="AL492" s="132"/>
      <c r="AM492" s="132"/>
      <c r="AN492" s="132"/>
      <c r="AO492" s="132"/>
      <c r="AP492" s="132"/>
      <c r="AQ492" s="132"/>
      <c r="AR492" s="132"/>
      <c r="AS492" s="132"/>
      <c r="AT492" s="132"/>
      <c r="AU492" s="132"/>
      <c r="AV492" s="132"/>
      <c r="AW492" s="132"/>
    </row>
    <row r="493" spans="1:49" x14ac:dyDescent="0.2">
      <c r="A493" s="132"/>
      <c r="B493" s="132"/>
      <c r="C493" s="132"/>
      <c r="D493" s="132"/>
      <c r="E493" s="132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2"/>
      <c r="AM493" s="132"/>
      <c r="AN493" s="132"/>
      <c r="AO493" s="132"/>
      <c r="AP493" s="132"/>
      <c r="AQ493" s="132"/>
      <c r="AR493" s="132"/>
      <c r="AS493" s="132"/>
      <c r="AT493" s="132"/>
      <c r="AU493" s="132"/>
      <c r="AV493" s="132"/>
      <c r="AW493" s="132"/>
    </row>
    <row r="494" spans="1:49" x14ac:dyDescent="0.2">
      <c r="A494" s="132"/>
      <c r="B494" s="132"/>
      <c r="C494" s="132"/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</row>
    <row r="495" spans="1:49" x14ac:dyDescent="0.2">
      <c r="A495" s="132"/>
      <c r="B495" s="132"/>
      <c r="C495" s="132"/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</row>
    <row r="496" spans="1:49" x14ac:dyDescent="0.2">
      <c r="A496" s="132"/>
      <c r="B496" s="132"/>
      <c r="C496" s="132"/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  <c r="AR496" s="132"/>
      <c r="AS496" s="132"/>
      <c r="AT496" s="132"/>
      <c r="AU496" s="132"/>
      <c r="AV496" s="132"/>
      <c r="AW496" s="132"/>
    </row>
    <row r="497" spans="1:49" x14ac:dyDescent="0.2">
      <c r="A497" s="132"/>
      <c r="B497" s="132"/>
      <c r="C497" s="132"/>
      <c r="D497" s="132"/>
      <c r="E497" s="132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</row>
    <row r="498" spans="1:49" x14ac:dyDescent="0.2">
      <c r="A498" s="132"/>
      <c r="B498" s="132"/>
      <c r="C498" s="132"/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</row>
    <row r="499" spans="1:49" x14ac:dyDescent="0.2">
      <c r="A499" s="132"/>
      <c r="B499" s="132"/>
      <c r="C499" s="132"/>
      <c r="D499" s="132"/>
      <c r="E499" s="132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</row>
    <row r="500" spans="1:49" x14ac:dyDescent="0.2">
      <c r="A500" s="132"/>
      <c r="B500" s="132"/>
      <c r="C500" s="132"/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</row>
    <row r="501" spans="1:49" x14ac:dyDescent="0.2">
      <c r="A501" s="132"/>
      <c r="B501" s="132"/>
      <c r="C501" s="132"/>
      <c r="D501" s="132"/>
      <c r="E501" s="132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</row>
    <row r="502" spans="1:49" x14ac:dyDescent="0.2">
      <c r="A502" s="132"/>
      <c r="B502" s="132"/>
      <c r="C502" s="132"/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  <c r="AA502" s="132"/>
      <c r="AB502" s="132"/>
      <c r="AC502" s="132"/>
      <c r="AD502" s="132"/>
      <c r="AE502" s="132"/>
      <c r="AF502" s="132"/>
      <c r="AG502" s="132"/>
      <c r="AH502" s="132"/>
      <c r="AI502" s="132"/>
      <c r="AJ502" s="132"/>
      <c r="AK502" s="132"/>
      <c r="AL502" s="132"/>
      <c r="AM502" s="132"/>
      <c r="AN502" s="132"/>
      <c r="AO502" s="132"/>
      <c r="AP502" s="132"/>
      <c r="AQ502" s="132"/>
      <c r="AR502" s="132"/>
      <c r="AS502" s="132"/>
      <c r="AT502" s="132"/>
      <c r="AU502" s="132"/>
      <c r="AV502" s="132"/>
      <c r="AW502" s="132"/>
    </row>
    <row r="503" spans="1:49" x14ac:dyDescent="0.2">
      <c r="A503" s="132"/>
      <c r="B503" s="132"/>
      <c r="C503" s="132"/>
      <c r="D503" s="132"/>
      <c r="E503" s="132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  <c r="AR503" s="132"/>
      <c r="AS503" s="132"/>
      <c r="AT503" s="132"/>
      <c r="AU503" s="132"/>
      <c r="AV503" s="132"/>
      <c r="AW503" s="132"/>
    </row>
    <row r="504" spans="1:49" x14ac:dyDescent="0.2">
      <c r="A504" s="132"/>
      <c r="B504" s="132"/>
      <c r="C504" s="132"/>
      <c r="D504" s="132"/>
      <c r="E504" s="132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  <c r="AR504" s="132"/>
      <c r="AS504" s="132"/>
      <c r="AT504" s="132"/>
      <c r="AU504" s="132"/>
      <c r="AV504" s="132"/>
      <c r="AW504" s="132"/>
    </row>
    <row r="505" spans="1:49" x14ac:dyDescent="0.2">
      <c r="A505" s="132"/>
      <c r="B505" s="132"/>
      <c r="C505" s="132"/>
      <c r="D505" s="132"/>
      <c r="E505" s="132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</row>
    <row r="506" spans="1:49" x14ac:dyDescent="0.2">
      <c r="A506" s="132"/>
      <c r="B506" s="132"/>
      <c r="C506" s="132"/>
      <c r="D506" s="132"/>
      <c r="E506" s="132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</row>
    <row r="507" spans="1:49" x14ac:dyDescent="0.2">
      <c r="A507" s="132"/>
      <c r="B507" s="132"/>
      <c r="C507" s="132"/>
      <c r="D507" s="132"/>
      <c r="E507" s="132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  <c r="AA507" s="132"/>
      <c r="AB507" s="132"/>
      <c r="AC507" s="132"/>
      <c r="AD507" s="132"/>
      <c r="AE507" s="132"/>
      <c r="AF507" s="132"/>
      <c r="AG507" s="132"/>
      <c r="AH507" s="132"/>
      <c r="AI507" s="132"/>
      <c r="AJ507" s="132"/>
      <c r="AK507" s="132"/>
      <c r="AL507" s="132"/>
      <c r="AM507" s="132"/>
      <c r="AN507" s="132"/>
      <c r="AO507" s="132"/>
      <c r="AP507" s="132"/>
      <c r="AQ507" s="132"/>
      <c r="AR507" s="132"/>
      <c r="AS507" s="132"/>
      <c r="AT507" s="132"/>
      <c r="AU507" s="132"/>
      <c r="AV507" s="132"/>
      <c r="AW507" s="132"/>
    </row>
    <row r="508" spans="1:49" x14ac:dyDescent="0.2">
      <c r="A508" s="132"/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  <c r="AA508" s="132"/>
      <c r="AB508" s="132"/>
      <c r="AC508" s="132"/>
      <c r="AD508" s="132"/>
      <c r="AE508" s="132"/>
      <c r="AF508" s="132"/>
      <c r="AG508" s="132"/>
      <c r="AH508" s="132"/>
      <c r="AI508" s="132"/>
      <c r="AJ508" s="132"/>
      <c r="AK508" s="132"/>
      <c r="AL508" s="132"/>
      <c r="AM508" s="132"/>
      <c r="AN508" s="132"/>
      <c r="AO508" s="132"/>
      <c r="AP508" s="132"/>
      <c r="AQ508" s="132"/>
      <c r="AR508" s="132"/>
      <c r="AS508" s="132"/>
      <c r="AT508" s="132"/>
      <c r="AU508" s="132"/>
      <c r="AV508" s="132"/>
      <c r="AW508" s="132"/>
    </row>
    <row r="509" spans="1:49" x14ac:dyDescent="0.2">
      <c r="A509" s="132"/>
      <c r="B509" s="132"/>
      <c r="C509" s="132"/>
      <c r="D509" s="132"/>
      <c r="E509" s="132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  <c r="AR509" s="132"/>
      <c r="AS509" s="132"/>
      <c r="AT509" s="132"/>
      <c r="AU509" s="132"/>
      <c r="AV509" s="132"/>
      <c r="AW509" s="132"/>
    </row>
    <row r="510" spans="1:49" x14ac:dyDescent="0.2">
      <c r="A510" s="132"/>
      <c r="B510" s="132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  <c r="AR510" s="132"/>
      <c r="AS510" s="132"/>
      <c r="AT510" s="132"/>
      <c r="AU510" s="132"/>
      <c r="AV510" s="132"/>
      <c r="AW510" s="132"/>
    </row>
    <row r="511" spans="1:49" x14ac:dyDescent="0.2">
      <c r="A511" s="132"/>
      <c r="B511" s="132"/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  <c r="AA511" s="132"/>
      <c r="AB511" s="132"/>
      <c r="AC511" s="132"/>
      <c r="AD511" s="132"/>
      <c r="AE511" s="132"/>
      <c r="AF511" s="132"/>
      <c r="AG511" s="132"/>
      <c r="AH511" s="132"/>
      <c r="AI511" s="132"/>
      <c r="AJ511" s="132"/>
      <c r="AK511" s="132"/>
      <c r="AL511" s="132"/>
      <c r="AM511" s="132"/>
      <c r="AN511" s="132"/>
      <c r="AO511" s="132"/>
      <c r="AP511" s="132"/>
      <c r="AQ511" s="132"/>
      <c r="AR511" s="132"/>
      <c r="AS511" s="132"/>
      <c r="AT511" s="132"/>
      <c r="AU511" s="132"/>
      <c r="AV511" s="132"/>
      <c r="AW511" s="132"/>
    </row>
    <row r="512" spans="1:49" x14ac:dyDescent="0.2">
      <c r="A512" s="132"/>
      <c r="B512" s="132"/>
      <c r="C512" s="132"/>
      <c r="D512" s="132"/>
      <c r="E512" s="132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  <c r="AA512" s="132"/>
      <c r="AB512" s="132"/>
      <c r="AC512" s="132"/>
      <c r="AD512" s="132"/>
      <c r="AE512" s="132"/>
      <c r="AF512" s="132"/>
      <c r="AG512" s="132"/>
      <c r="AH512" s="132"/>
      <c r="AI512" s="132"/>
      <c r="AJ512" s="132"/>
      <c r="AK512" s="132"/>
      <c r="AL512" s="132"/>
      <c r="AM512" s="132"/>
      <c r="AN512" s="132"/>
      <c r="AO512" s="132"/>
      <c r="AP512" s="132"/>
      <c r="AQ512" s="132"/>
      <c r="AR512" s="132"/>
      <c r="AS512" s="132"/>
      <c r="AT512" s="132"/>
      <c r="AU512" s="132"/>
      <c r="AV512" s="132"/>
      <c r="AW512" s="132"/>
    </row>
    <row r="513" spans="1:49" x14ac:dyDescent="0.2">
      <c r="A513" s="132"/>
      <c r="B513" s="132"/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  <c r="AR513" s="132"/>
      <c r="AS513" s="132"/>
      <c r="AT513" s="132"/>
      <c r="AU513" s="132"/>
      <c r="AV513" s="132"/>
      <c r="AW513" s="132"/>
    </row>
    <row r="514" spans="1:49" x14ac:dyDescent="0.2">
      <c r="A514" s="132"/>
      <c r="B514" s="132"/>
      <c r="C514" s="132"/>
      <c r="D514" s="132"/>
      <c r="E514" s="132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</row>
    <row r="515" spans="1:49" x14ac:dyDescent="0.2">
      <c r="A515" s="132"/>
      <c r="B515" s="132"/>
      <c r="C515" s="132"/>
      <c r="D515" s="132"/>
      <c r="E515" s="132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2"/>
      <c r="AM515" s="132"/>
      <c r="AN515" s="132"/>
      <c r="AO515" s="132"/>
      <c r="AP515" s="132"/>
      <c r="AQ515" s="132"/>
      <c r="AR515" s="132"/>
      <c r="AS515" s="132"/>
      <c r="AT515" s="132"/>
      <c r="AU515" s="132"/>
      <c r="AV515" s="132"/>
      <c r="AW515" s="132"/>
    </row>
    <row r="516" spans="1:49" x14ac:dyDescent="0.2">
      <c r="A516" s="132"/>
      <c r="B516" s="132"/>
      <c r="C516" s="132"/>
      <c r="D516" s="132"/>
      <c r="E516" s="132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  <c r="AA516" s="132"/>
      <c r="AB516" s="132"/>
      <c r="AC516" s="132"/>
      <c r="AD516" s="132"/>
      <c r="AE516" s="132"/>
      <c r="AF516" s="132"/>
      <c r="AG516" s="132"/>
      <c r="AH516" s="132"/>
      <c r="AI516" s="132"/>
      <c r="AJ516" s="132"/>
      <c r="AK516" s="132"/>
      <c r="AL516" s="132"/>
      <c r="AM516" s="132"/>
      <c r="AN516" s="132"/>
      <c r="AO516" s="132"/>
      <c r="AP516" s="132"/>
      <c r="AQ516" s="132"/>
      <c r="AR516" s="132"/>
      <c r="AS516" s="132"/>
      <c r="AT516" s="132"/>
      <c r="AU516" s="132"/>
      <c r="AV516" s="132"/>
      <c r="AW516" s="132"/>
    </row>
    <row r="517" spans="1:49" x14ac:dyDescent="0.2">
      <c r="A517" s="132"/>
      <c r="B517" s="132"/>
      <c r="C517" s="132"/>
      <c r="D517" s="132"/>
      <c r="E517" s="132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  <c r="AA517" s="132"/>
      <c r="AB517" s="132"/>
      <c r="AC517" s="132"/>
      <c r="AD517" s="132"/>
      <c r="AE517" s="132"/>
      <c r="AF517" s="132"/>
      <c r="AG517" s="132"/>
      <c r="AH517" s="132"/>
      <c r="AI517" s="132"/>
      <c r="AJ517" s="132"/>
      <c r="AK517" s="132"/>
      <c r="AL517" s="132"/>
      <c r="AM517" s="132"/>
      <c r="AN517" s="132"/>
      <c r="AO517" s="132"/>
      <c r="AP517" s="132"/>
      <c r="AQ517" s="132"/>
      <c r="AR517" s="132"/>
      <c r="AS517" s="132"/>
      <c r="AT517" s="132"/>
      <c r="AU517" s="132"/>
      <c r="AV517" s="132"/>
      <c r="AW517" s="132"/>
    </row>
    <row r="518" spans="1:49" x14ac:dyDescent="0.2">
      <c r="A518" s="132"/>
      <c r="B518" s="132"/>
      <c r="C518" s="132"/>
      <c r="D518" s="132"/>
      <c r="E518" s="132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  <c r="AR518" s="132"/>
      <c r="AS518" s="132"/>
      <c r="AT518" s="132"/>
      <c r="AU518" s="132"/>
      <c r="AV518" s="132"/>
      <c r="AW518" s="132"/>
    </row>
    <row r="519" spans="1:49" x14ac:dyDescent="0.2">
      <c r="A519" s="132"/>
      <c r="B519" s="132"/>
      <c r="C519" s="132"/>
      <c r="D519" s="132"/>
      <c r="E519" s="132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  <c r="AR519" s="132"/>
      <c r="AS519" s="132"/>
      <c r="AT519" s="132"/>
      <c r="AU519" s="132"/>
      <c r="AV519" s="132"/>
      <c r="AW519" s="132"/>
    </row>
    <row r="520" spans="1:49" x14ac:dyDescent="0.2">
      <c r="A520" s="132"/>
      <c r="B520" s="132"/>
      <c r="C520" s="132"/>
      <c r="D520" s="132"/>
      <c r="E520" s="132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  <c r="AA520" s="132"/>
      <c r="AB520" s="132"/>
      <c r="AC520" s="132"/>
      <c r="AD520" s="132"/>
      <c r="AE520" s="132"/>
      <c r="AF520" s="132"/>
      <c r="AG520" s="132"/>
      <c r="AH520" s="132"/>
      <c r="AI520" s="132"/>
      <c r="AJ520" s="132"/>
      <c r="AK520" s="132"/>
      <c r="AL520" s="132"/>
      <c r="AM520" s="132"/>
      <c r="AN520" s="132"/>
      <c r="AO520" s="132"/>
      <c r="AP520" s="132"/>
      <c r="AQ520" s="132"/>
      <c r="AR520" s="132"/>
      <c r="AS520" s="132"/>
      <c r="AT520" s="132"/>
      <c r="AU520" s="132"/>
      <c r="AV520" s="132"/>
      <c r="AW520" s="132"/>
    </row>
    <row r="521" spans="1:49" x14ac:dyDescent="0.2">
      <c r="A521" s="132"/>
      <c r="B521" s="132"/>
      <c r="C521" s="132"/>
      <c r="D521" s="132"/>
      <c r="E521" s="132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  <c r="AR521" s="132"/>
      <c r="AS521" s="132"/>
      <c r="AT521" s="132"/>
      <c r="AU521" s="132"/>
      <c r="AV521" s="132"/>
      <c r="AW521" s="132"/>
    </row>
    <row r="522" spans="1:49" x14ac:dyDescent="0.2">
      <c r="A522" s="132"/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  <c r="AA522" s="132"/>
      <c r="AB522" s="132"/>
      <c r="AC522" s="132"/>
      <c r="AD522" s="132"/>
      <c r="AE522" s="132"/>
      <c r="AF522" s="132"/>
      <c r="AG522" s="132"/>
      <c r="AH522" s="132"/>
      <c r="AI522" s="132"/>
      <c r="AJ522" s="132"/>
      <c r="AK522" s="132"/>
      <c r="AL522" s="132"/>
      <c r="AM522" s="132"/>
      <c r="AN522" s="132"/>
      <c r="AO522" s="132"/>
      <c r="AP522" s="132"/>
      <c r="AQ522" s="132"/>
      <c r="AR522" s="132"/>
      <c r="AS522" s="132"/>
      <c r="AT522" s="132"/>
      <c r="AU522" s="132"/>
      <c r="AV522" s="132"/>
      <c r="AW522" s="132"/>
    </row>
    <row r="523" spans="1:49" x14ac:dyDescent="0.2">
      <c r="A523" s="132"/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  <c r="AR523" s="132"/>
      <c r="AS523" s="132"/>
      <c r="AT523" s="132"/>
      <c r="AU523" s="132"/>
      <c r="AV523" s="132"/>
      <c r="AW523" s="132"/>
    </row>
    <row r="524" spans="1:49" x14ac:dyDescent="0.2">
      <c r="A524" s="132"/>
      <c r="B524" s="132"/>
      <c r="C524" s="132"/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  <c r="AR524" s="132"/>
      <c r="AS524" s="132"/>
      <c r="AT524" s="132"/>
      <c r="AU524" s="132"/>
      <c r="AV524" s="132"/>
      <c r="AW524" s="132"/>
    </row>
    <row r="525" spans="1:49" x14ac:dyDescent="0.2">
      <c r="A525" s="132"/>
      <c r="B525" s="132"/>
      <c r="C525" s="132"/>
      <c r="D525" s="132"/>
      <c r="E525" s="132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  <c r="AA525" s="132"/>
      <c r="AB525" s="132"/>
      <c r="AC525" s="132"/>
      <c r="AD525" s="132"/>
      <c r="AE525" s="132"/>
      <c r="AF525" s="132"/>
      <c r="AG525" s="132"/>
      <c r="AH525" s="132"/>
      <c r="AI525" s="132"/>
      <c r="AJ525" s="132"/>
      <c r="AK525" s="132"/>
      <c r="AL525" s="132"/>
      <c r="AM525" s="132"/>
      <c r="AN525" s="132"/>
      <c r="AO525" s="132"/>
      <c r="AP525" s="132"/>
      <c r="AQ525" s="132"/>
      <c r="AR525" s="132"/>
      <c r="AS525" s="132"/>
      <c r="AT525" s="132"/>
      <c r="AU525" s="132"/>
      <c r="AV525" s="132"/>
      <c r="AW525" s="132"/>
    </row>
    <row r="526" spans="1:49" x14ac:dyDescent="0.2">
      <c r="A526" s="132"/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  <c r="AA526" s="132"/>
      <c r="AB526" s="132"/>
      <c r="AC526" s="132"/>
      <c r="AD526" s="132"/>
      <c r="AE526" s="132"/>
      <c r="AF526" s="132"/>
      <c r="AG526" s="132"/>
      <c r="AH526" s="132"/>
      <c r="AI526" s="132"/>
      <c r="AJ526" s="132"/>
      <c r="AK526" s="132"/>
      <c r="AL526" s="132"/>
      <c r="AM526" s="132"/>
      <c r="AN526" s="132"/>
      <c r="AO526" s="132"/>
      <c r="AP526" s="132"/>
      <c r="AQ526" s="132"/>
      <c r="AR526" s="132"/>
      <c r="AS526" s="132"/>
      <c r="AT526" s="132"/>
      <c r="AU526" s="132"/>
      <c r="AV526" s="132"/>
      <c r="AW526" s="132"/>
    </row>
    <row r="527" spans="1:49" x14ac:dyDescent="0.2">
      <c r="A527" s="132"/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  <c r="AR527" s="132"/>
      <c r="AS527" s="132"/>
      <c r="AT527" s="132"/>
      <c r="AU527" s="132"/>
      <c r="AV527" s="132"/>
      <c r="AW527" s="132"/>
    </row>
    <row r="528" spans="1:49" x14ac:dyDescent="0.2">
      <c r="A528" s="132"/>
      <c r="B528" s="132"/>
      <c r="C528" s="132"/>
      <c r="D528" s="132"/>
      <c r="E528" s="132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  <c r="AR528" s="132"/>
      <c r="AS528" s="132"/>
      <c r="AT528" s="132"/>
      <c r="AU528" s="132"/>
      <c r="AV528" s="132"/>
      <c r="AW528" s="132"/>
    </row>
    <row r="529" spans="1:49" x14ac:dyDescent="0.2">
      <c r="A529" s="132"/>
      <c r="B529" s="132"/>
      <c r="C529" s="132"/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  <c r="AR529" s="132"/>
      <c r="AS529" s="132"/>
      <c r="AT529" s="132"/>
      <c r="AU529" s="132"/>
      <c r="AV529" s="132"/>
      <c r="AW529" s="132"/>
    </row>
    <row r="530" spans="1:49" x14ac:dyDescent="0.2">
      <c r="A530" s="132"/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  <c r="AA530" s="132"/>
      <c r="AB530" s="132"/>
      <c r="AC530" s="132"/>
      <c r="AD530" s="132"/>
      <c r="AE530" s="132"/>
      <c r="AF530" s="132"/>
      <c r="AG530" s="132"/>
      <c r="AH530" s="132"/>
      <c r="AI530" s="132"/>
      <c r="AJ530" s="132"/>
      <c r="AK530" s="132"/>
      <c r="AL530" s="132"/>
      <c r="AM530" s="132"/>
      <c r="AN530" s="132"/>
      <c r="AO530" s="132"/>
      <c r="AP530" s="132"/>
      <c r="AQ530" s="132"/>
      <c r="AR530" s="132"/>
      <c r="AS530" s="132"/>
      <c r="AT530" s="132"/>
      <c r="AU530" s="132"/>
      <c r="AV530" s="132"/>
      <c r="AW530" s="132"/>
    </row>
    <row r="531" spans="1:49" x14ac:dyDescent="0.2">
      <c r="A531" s="132"/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  <c r="AA531" s="132"/>
      <c r="AB531" s="132"/>
      <c r="AC531" s="132"/>
      <c r="AD531" s="132"/>
      <c r="AE531" s="132"/>
      <c r="AF531" s="132"/>
      <c r="AG531" s="132"/>
      <c r="AH531" s="132"/>
      <c r="AI531" s="132"/>
      <c r="AJ531" s="132"/>
      <c r="AK531" s="132"/>
      <c r="AL531" s="132"/>
      <c r="AM531" s="132"/>
      <c r="AN531" s="132"/>
      <c r="AO531" s="132"/>
      <c r="AP531" s="132"/>
      <c r="AQ531" s="132"/>
      <c r="AR531" s="132"/>
      <c r="AS531" s="132"/>
      <c r="AT531" s="132"/>
      <c r="AU531" s="132"/>
      <c r="AV531" s="132"/>
      <c r="AW531" s="132"/>
    </row>
    <row r="532" spans="1:49" x14ac:dyDescent="0.2">
      <c r="A532" s="132"/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  <c r="AR532" s="132"/>
      <c r="AS532" s="132"/>
      <c r="AT532" s="132"/>
      <c r="AU532" s="132"/>
      <c r="AV532" s="132"/>
      <c r="AW532" s="132"/>
    </row>
    <row r="533" spans="1:49" x14ac:dyDescent="0.2">
      <c r="A533" s="132"/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  <c r="AR533" s="132"/>
      <c r="AS533" s="132"/>
      <c r="AT533" s="132"/>
      <c r="AU533" s="132"/>
      <c r="AV533" s="132"/>
      <c r="AW533" s="132"/>
    </row>
    <row r="534" spans="1:49" x14ac:dyDescent="0.2">
      <c r="A534" s="132"/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  <c r="AA534" s="132"/>
      <c r="AB534" s="132"/>
      <c r="AC534" s="132"/>
      <c r="AD534" s="132"/>
      <c r="AE534" s="132"/>
      <c r="AF534" s="132"/>
      <c r="AG534" s="132"/>
      <c r="AH534" s="132"/>
      <c r="AI534" s="132"/>
      <c r="AJ534" s="132"/>
      <c r="AK534" s="132"/>
      <c r="AL534" s="132"/>
      <c r="AM534" s="132"/>
      <c r="AN534" s="132"/>
      <c r="AO534" s="132"/>
      <c r="AP534" s="132"/>
      <c r="AQ534" s="132"/>
      <c r="AR534" s="132"/>
      <c r="AS534" s="132"/>
      <c r="AT534" s="132"/>
      <c r="AU534" s="132"/>
      <c r="AV534" s="132"/>
      <c r="AW534" s="132"/>
    </row>
    <row r="535" spans="1:49" x14ac:dyDescent="0.2">
      <c r="A535" s="132"/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32"/>
      <c r="AT535" s="132"/>
      <c r="AU535" s="132"/>
      <c r="AV535" s="132"/>
      <c r="AW535" s="132"/>
    </row>
    <row r="536" spans="1:49" x14ac:dyDescent="0.2">
      <c r="A536" s="132"/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  <c r="AR536" s="132"/>
      <c r="AS536" s="132"/>
      <c r="AT536" s="132"/>
      <c r="AU536" s="132"/>
      <c r="AV536" s="132"/>
      <c r="AW536" s="132"/>
    </row>
    <row r="537" spans="1:49" x14ac:dyDescent="0.2">
      <c r="A537" s="132"/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  <c r="AR537" s="132"/>
      <c r="AS537" s="132"/>
      <c r="AT537" s="132"/>
      <c r="AU537" s="132"/>
      <c r="AV537" s="132"/>
      <c r="AW537" s="132"/>
    </row>
    <row r="538" spans="1:49" x14ac:dyDescent="0.2">
      <c r="A538" s="132"/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</row>
    <row r="539" spans="1:49" x14ac:dyDescent="0.2">
      <c r="A539" s="132"/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</row>
    <row r="540" spans="1:49" x14ac:dyDescent="0.2">
      <c r="A540" s="132"/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</row>
    <row r="541" spans="1:49" x14ac:dyDescent="0.2">
      <c r="A541" s="132"/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</row>
    <row r="542" spans="1:49" x14ac:dyDescent="0.2">
      <c r="A542" s="132"/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</row>
    <row r="543" spans="1:49" x14ac:dyDescent="0.2">
      <c r="A543" s="132"/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</row>
    <row r="544" spans="1:49" x14ac:dyDescent="0.2">
      <c r="A544" s="132"/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</row>
    <row r="545" spans="1:49" x14ac:dyDescent="0.2">
      <c r="A545" s="132"/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</row>
    <row r="546" spans="1:49" x14ac:dyDescent="0.2">
      <c r="A546" s="132"/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</row>
    <row r="547" spans="1:49" x14ac:dyDescent="0.2">
      <c r="A547" s="132"/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</row>
    <row r="548" spans="1:49" x14ac:dyDescent="0.2">
      <c r="A548" s="132"/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</row>
    <row r="549" spans="1:49" x14ac:dyDescent="0.2">
      <c r="A549" s="132"/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</row>
    <row r="550" spans="1:49" x14ac:dyDescent="0.2">
      <c r="A550" s="132"/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</row>
    <row r="551" spans="1:49" x14ac:dyDescent="0.2">
      <c r="A551" s="132"/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</row>
    <row r="552" spans="1:49" x14ac:dyDescent="0.2">
      <c r="A552" s="132"/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</row>
    <row r="553" spans="1:49" x14ac:dyDescent="0.2">
      <c r="A553" s="132"/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</row>
    <row r="554" spans="1:49" x14ac:dyDescent="0.2">
      <c r="A554" s="132"/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</row>
    <row r="555" spans="1:49" x14ac:dyDescent="0.2">
      <c r="A555" s="132"/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</row>
    <row r="556" spans="1:49" x14ac:dyDescent="0.2">
      <c r="A556" s="132"/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</row>
    <row r="557" spans="1:49" x14ac:dyDescent="0.2">
      <c r="A557" s="132"/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</row>
    <row r="558" spans="1:49" x14ac:dyDescent="0.2">
      <c r="A558" s="132"/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</row>
    <row r="559" spans="1:49" x14ac:dyDescent="0.2">
      <c r="A559" s="132"/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</row>
    <row r="560" spans="1:49" x14ac:dyDescent="0.2">
      <c r="A560" s="132"/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</row>
    <row r="561" spans="1:49" x14ac:dyDescent="0.2">
      <c r="A561" s="132"/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</row>
    <row r="562" spans="1:49" x14ac:dyDescent="0.2">
      <c r="A562" s="132"/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</row>
    <row r="563" spans="1:49" x14ac:dyDescent="0.2">
      <c r="A563" s="132"/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</row>
    <row r="564" spans="1:49" x14ac:dyDescent="0.2">
      <c r="A564" s="132"/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</row>
    <row r="565" spans="1:49" x14ac:dyDescent="0.2">
      <c r="A565" s="132"/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</row>
    <row r="566" spans="1:49" x14ac:dyDescent="0.2">
      <c r="A566" s="132"/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</row>
    <row r="567" spans="1:49" x14ac:dyDescent="0.2">
      <c r="A567" s="132"/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</row>
    <row r="568" spans="1:49" x14ac:dyDescent="0.2">
      <c r="A568" s="132"/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</row>
    <row r="569" spans="1:49" x14ac:dyDescent="0.2">
      <c r="A569" s="132"/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</row>
    <row r="570" spans="1:49" x14ac:dyDescent="0.2">
      <c r="A570" s="132"/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</row>
    <row r="571" spans="1:49" x14ac:dyDescent="0.2">
      <c r="A571" s="132"/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</row>
    <row r="572" spans="1:49" x14ac:dyDescent="0.2">
      <c r="A572" s="132"/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</row>
    <row r="573" spans="1:49" x14ac:dyDescent="0.2">
      <c r="A573" s="132"/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</row>
    <row r="574" spans="1:49" x14ac:dyDescent="0.2">
      <c r="A574" s="132"/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</row>
    <row r="575" spans="1:49" x14ac:dyDescent="0.2">
      <c r="A575" s="132"/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</row>
    <row r="576" spans="1:49" x14ac:dyDescent="0.2">
      <c r="A576" s="132"/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</row>
    <row r="577" spans="1:49" x14ac:dyDescent="0.2">
      <c r="A577" s="132"/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</row>
    <row r="578" spans="1:49" x14ac:dyDescent="0.2">
      <c r="A578" s="132"/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</row>
    <row r="579" spans="1:49" x14ac:dyDescent="0.2">
      <c r="A579" s="132"/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</row>
    <row r="580" spans="1:49" x14ac:dyDescent="0.2">
      <c r="A580" s="132"/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</row>
    <row r="581" spans="1:49" x14ac:dyDescent="0.2">
      <c r="A581" s="132"/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</row>
    <row r="582" spans="1:49" x14ac:dyDescent="0.2">
      <c r="A582" s="132"/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</row>
    <row r="583" spans="1:49" x14ac:dyDescent="0.2">
      <c r="A583" s="132"/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</row>
    <row r="584" spans="1:49" x14ac:dyDescent="0.2">
      <c r="A584" s="132"/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</row>
    <row r="585" spans="1:49" x14ac:dyDescent="0.2">
      <c r="A585" s="132"/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</row>
    <row r="586" spans="1:49" x14ac:dyDescent="0.2">
      <c r="A586" s="132"/>
      <c r="B586" s="132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  <c r="AA586" s="132"/>
      <c r="AB586" s="132"/>
      <c r="AC586" s="132"/>
      <c r="AD586" s="132"/>
      <c r="AE586" s="132"/>
      <c r="AF586" s="132"/>
      <c r="AG586" s="132"/>
      <c r="AH586" s="132"/>
      <c r="AI586" s="132"/>
      <c r="AJ586" s="132"/>
      <c r="AK586" s="132"/>
      <c r="AL586" s="132"/>
      <c r="AM586" s="132"/>
      <c r="AN586" s="132"/>
      <c r="AO586" s="132"/>
      <c r="AP586" s="132"/>
      <c r="AQ586" s="132"/>
      <c r="AR586" s="132"/>
      <c r="AS586" s="132"/>
      <c r="AT586" s="132"/>
      <c r="AU586" s="132"/>
      <c r="AV586" s="132"/>
      <c r="AW586" s="132"/>
    </row>
    <row r="587" spans="1:49" x14ac:dyDescent="0.2">
      <c r="A587" s="132"/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</row>
    <row r="588" spans="1:49" x14ac:dyDescent="0.2">
      <c r="A588" s="132"/>
      <c r="B588" s="132"/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</row>
    <row r="589" spans="1:49" x14ac:dyDescent="0.2">
      <c r="A589" s="132"/>
      <c r="B589" s="132"/>
      <c r="C589" s="132"/>
      <c r="D589" s="132"/>
      <c r="E589" s="132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</row>
    <row r="590" spans="1:49" x14ac:dyDescent="0.2">
      <c r="A590" s="132"/>
      <c r="B590" s="132"/>
      <c r="C590" s="132"/>
      <c r="D590" s="132"/>
      <c r="E590" s="132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32"/>
      <c r="AK590" s="132"/>
      <c r="AL590" s="132"/>
      <c r="AM590" s="132"/>
      <c r="AN590" s="132"/>
      <c r="AO590" s="132"/>
      <c r="AP590" s="132"/>
      <c r="AQ590" s="132"/>
      <c r="AR590" s="132"/>
      <c r="AS590" s="132"/>
      <c r="AT590" s="132"/>
      <c r="AU590" s="132"/>
      <c r="AV590" s="132"/>
      <c r="AW590" s="132"/>
    </row>
    <row r="591" spans="1:49" x14ac:dyDescent="0.2">
      <c r="A591" s="132"/>
      <c r="B591" s="132"/>
      <c r="C591" s="132"/>
      <c r="D591" s="132"/>
      <c r="E591" s="132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</row>
    <row r="592" spans="1:49" x14ac:dyDescent="0.2">
      <c r="A592" s="132"/>
      <c r="B592" s="132"/>
      <c r="C592" s="132"/>
      <c r="D592" s="132"/>
      <c r="E592" s="132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  <c r="AA592" s="132"/>
      <c r="AB592" s="132"/>
      <c r="AC592" s="132"/>
      <c r="AD592" s="132"/>
      <c r="AE592" s="132"/>
      <c r="AF592" s="132"/>
      <c r="AG592" s="132"/>
      <c r="AH592" s="132"/>
      <c r="AI592" s="132"/>
      <c r="AJ592" s="132"/>
      <c r="AK592" s="132"/>
      <c r="AL592" s="132"/>
      <c r="AM592" s="132"/>
      <c r="AN592" s="132"/>
      <c r="AO592" s="132"/>
      <c r="AP592" s="132"/>
      <c r="AQ592" s="132"/>
      <c r="AR592" s="132"/>
      <c r="AS592" s="132"/>
      <c r="AT592" s="132"/>
      <c r="AU592" s="132"/>
      <c r="AV592" s="132"/>
      <c r="AW592" s="132"/>
    </row>
    <row r="593" spans="1:49" x14ac:dyDescent="0.2">
      <c r="A593" s="132"/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</row>
    <row r="594" spans="1:49" x14ac:dyDescent="0.2">
      <c r="A594" s="132"/>
      <c r="B594" s="132"/>
      <c r="C594" s="132"/>
      <c r="D594" s="132"/>
      <c r="E594" s="132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32"/>
      <c r="AK594" s="132"/>
      <c r="AL594" s="132"/>
      <c r="AM594" s="132"/>
      <c r="AN594" s="132"/>
      <c r="AO594" s="132"/>
      <c r="AP594" s="132"/>
      <c r="AQ594" s="132"/>
      <c r="AR594" s="132"/>
      <c r="AS594" s="132"/>
      <c r="AT594" s="132"/>
      <c r="AU594" s="132"/>
      <c r="AV594" s="132"/>
      <c r="AW594" s="132"/>
    </row>
    <row r="595" spans="1:49" x14ac:dyDescent="0.2">
      <c r="A595" s="132"/>
      <c r="B595" s="132"/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  <c r="AA595" s="132"/>
      <c r="AB595" s="132"/>
      <c r="AC595" s="132"/>
      <c r="AD595" s="132"/>
      <c r="AE595" s="132"/>
      <c r="AF595" s="132"/>
      <c r="AG595" s="132"/>
      <c r="AH595" s="132"/>
      <c r="AI595" s="132"/>
      <c r="AJ595" s="132"/>
      <c r="AK595" s="132"/>
      <c r="AL595" s="132"/>
      <c r="AM595" s="132"/>
      <c r="AN595" s="132"/>
      <c r="AO595" s="132"/>
      <c r="AP595" s="132"/>
      <c r="AQ595" s="132"/>
      <c r="AR595" s="132"/>
      <c r="AS595" s="132"/>
      <c r="AT595" s="132"/>
      <c r="AU595" s="132"/>
      <c r="AV595" s="132"/>
      <c r="AW595" s="132"/>
    </row>
    <row r="596" spans="1:49" x14ac:dyDescent="0.2">
      <c r="A596" s="132"/>
      <c r="B596" s="132"/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  <c r="AA596" s="132"/>
      <c r="AB596" s="132"/>
      <c r="AC596" s="132"/>
      <c r="AD596" s="132"/>
      <c r="AE596" s="132"/>
      <c r="AF596" s="132"/>
      <c r="AG596" s="132"/>
      <c r="AH596" s="132"/>
      <c r="AI596" s="132"/>
      <c r="AJ596" s="132"/>
      <c r="AK596" s="132"/>
      <c r="AL596" s="132"/>
      <c r="AM596" s="132"/>
      <c r="AN596" s="132"/>
      <c r="AO596" s="132"/>
      <c r="AP596" s="132"/>
      <c r="AQ596" s="132"/>
      <c r="AR596" s="132"/>
      <c r="AS596" s="132"/>
      <c r="AT596" s="132"/>
      <c r="AU596" s="132"/>
      <c r="AV596" s="132"/>
      <c r="AW596" s="132"/>
    </row>
    <row r="597" spans="1:49" x14ac:dyDescent="0.2">
      <c r="A597" s="132"/>
      <c r="B597" s="132"/>
      <c r="C597" s="132"/>
      <c r="D597" s="132"/>
      <c r="E597" s="132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  <c r="AA597" s="132"/>
      <c r="AB597" s="132"/>
      <c r="AC597" s="132"/>
      <c r="AD597" s="132"/>
      <c r="AE597" s="132"/>
      <c r="AF597" s="132"/>
      <c r="AG597" s="132"/>
      <c r="AH597" s="132"/>
      <c r="AI597" s="132"/>
      <c r="AJ597" s="132"/>
      <c r="AK597" s="132"/>
      <c r="AL597" s="132"/>
      <c r="AM597" s="132"/>
      <c r="AN597" s="132"/>
      <c r="AO597" s="132"/>
      <c r="AP597" s="132"/>
      <c r="AQ597" s="132"/>
      <c r="AR597" s="132"/>
      <c r="AS597" s="132"/>
      <c r="AT597" s="132"/>
      <c r="AU597" s="132"/>
      <c r="AV597" s="132"/>
      <c r="AW597" s="132"/>
    </row>
    <row r="598" spans="1:49" x14ac:dyDescent="0.2">
      <c r="A598" s="132"/>
      <c r="B598" s="132"/>
      <c r="C598" s="132"/>
      <c r="D598" s="132"/>
      <c r="E598" s="132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  <c r="AA598" s="132"/>
      <c r="AB598" s="132"/>
      <c r="AC598" s="132"/>
      <c r="AD598" s="132"/>
      <c r="AE598" s="132"/>
      <c r="AF598" s="132"/>
      <c r="AG598" s="132"/>
      <c r="AH598" s="132"/>
      <c r="AI598" s="132"/>
      <c r="AJ598" s="132"/>
      <c r="AK598" s="132"/>
      <c r="AL598" s="132"/>
      <c r="AM598" s="132"/>
      <c r="AN598" s="132"/>
      <c r="AO598" s="132"/>
      <c r="AP598" s="132"/>
      <c r="AQ598" s="132"/>
      <c r="AR598" s="132"/>
      <c r="AS598" s="132"/>
      <c r="AT598" s="132"/>
      <c r="AU598" s="132"/>
      <c r="AV598" s="132"/>
      <c r="AW598" s="132"/>
    </row>
    <row r="599" spans="1:49" x14ac:dyDescent="0.2">
      <c r="A599" s="132"/>
      <c r="B599" s="132"/>
      <c r="C599" s="132"/>
      <c r="D599" s="132"/>
      <c r="E599" s="132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32"/>
      <c r="AK599" s="132"/>
      <c r="AL599" s="132"/>
      <c r="AM599" s="132"/>
      <c r="AN599" s="132"/>
      <c r="AO599" s="132"/>
      <c r="AP599" s="132"/>
      <c r="AQ599" s="132"/>
      <c r="AR599" s="132"/>
      <c r="AS599" s="132"/>
      <c r="AT599" s="132"/>
      <c r="AU599" s="132"/>
      <c r="AV599" s="132"/>
      <c r="AW599" s="132"/>
    </row>
    <row r="600" spans="1:49" x14ac:dyDescent="0.2">
      <c r="A600" s="132"/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132"/>
      <c r="AF600" s="132"/>
      <c r="AG600" s="132"/>
      <c r="AH600" s="132"/>
      <c r="AI600" s="132"/>
      <c r="AJ600" s="132"/>
      <c r="AK600" s="132"/>
      <c r="AL600" s="132"/>
      <c r="AM600" s="132"/>
      <c r="AN600" s="132"/>
      <c r="AO600" s="132"/>
      <c r="AP600" s="132"/>
      <c r="AQ600" s="132"/>
      <c r="AR600" s="132"/>
      <c r="AS600" s="132"/>
      <c r="AT600" s="132"/>
      <c r="AU600" s="132"/>
      <c r="AV600" s="132"/>
      <c r="AW600" s="132"/>
    </row>
    <row r="601" spans="1:49" x14ac:dyDescent="0.2">
      <c r="A601" s="132"/>
      <c r="B601" s="132"/>
      <c r="C601" s="132"/>
      <c r="D601" s="132"/>
      <c r="E601" s="132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  <c r="AA601" s="132"/>
      <c r="AB601" s="132"/>
      <c r="AC601" s="132"/>
      <c r="AD601" s="132"/>
      <c r="AE601" s="132"/>
      <c r="AF601" s="132"/>
      <c r="AG601" s="132"/>
      <c r="AH601" s="132"/>
      <c r="AI601" s="132"/>
      <c r="AJ601" s="132"/>
      <c r="AK601" s="132"/>
      <c r="AL601" s="132"/>
      <c r="AM601" s="132"/>
      <c r="AN601" s="132"/>
      <c r="AO601" s="132"/>
      <c r="AP601" s="132"/>
      <c r="AQ601" s="132"/>
      <c r="AR601" s="132"/>
      <c r="AS601" s="132"/>
      <c r="AT601" s="132"/>
      <c r="AU601" s="132"/>
      <c r="AV601" s="132"/>
      <c r="AW601" s="132"/>
    </row>
    <row r="602" spans="1:49" x14ac:dyDescent="0.2">
      <c r="A602" s="132"/>
      <c r="B602" s="132"/>
      <c r="C602" s="132"/>
      <c r="D602" s="132"/>
      <c r="E602" s="132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</row>
    <row r="603" spans="1:49" x14ac:dyDescent="0.2">
      <c r="A603" s="132"/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  <c r="AA603" s="132"/>
      <c r="AB603" s="132"/>
      <c r="AC603" s="132"/>
      <c r="AD603" s="132"/>
      <c r="AE603" s="132"/>
      <c r="AF603" s="132"/>
      <c r="AG603" s="132"/>
      <c r="AH603" s="132"/>
      <c r="AI603" s="132"/>
      <c r="AJ603" s="132"/>
      <c r="AK603" s="132"/>
      <c r="AL603" s="132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</row>
    <row r="604" spans="1:49" x14ac:dyDescent="0.2">
      <c r="A604" s="132"/>
      <c r="B604" s="132"/>
      <c r="C604" s="132"/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T604" s="132"/>
      <c r="AU604" s="132"/>
      <c r="AV604" s="132"/>
      <c r="AW604" s="132"/>
    </row>
    <row r="605" spans="1:49" x14ac:dyDescent="0.2">
      <c r="A605" s="132"/>
      <c r="B605" s="132"/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  <c r="AA605" s="132"/>
      <c r="AB605" s="132"/>
      <c r="AC605" s="132"/>
      <c r="AD605" s="132"/>
      <c r="AE605" s="132"/>
      <c r="AF605" s="132"/>
      <c r="AG605" s="132"/>
      <c r="AH605" s="132"/>
      <c r="AI605" s="132"/>
      <c r="AJ605" s="132"/>
      <c r="AK605" s="132"/>
      <c r="AL605" s="132"/>
      <c r="AM605" s="132"/>
      <c r="AN605" s="132"/>
      <c r="AO605" s="132"/>
      <c r="AP605" s="132"/>
      <c r="AQ605" s="132"/>
      <c r="AR605" s="132"/>
      <c r="AS605" s="132"/>
      <c r="AT605" s="132"/>
      <c r="AU605" s="132"/>
      <c r="AV605" s="132"/>
      <c r="AW605" s="132"/>
    </row>
    <row r="606" spans="1:49" x14ac:dyDescent="0.2">
      <c r="A606" s="132"/>
      <c r="B606" s="132"/>
      <c r="C606" s="132"/>
      <c r="D606" s="132"/>
      <c r="E606" s="132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  <c r="AA606" s="132"/>
      <c r="AB606" s="132"/>
      <c r="AC606" s="132"/>
      <c r="AD606" s="132"/>
      <c r="AE606" s="132"/>
      <c r="AF606" s="132"/>
      <c r="AG606" s="132"/>
      <c r="AH606" s="132"/>
      <c r="AI606" s="132"/>
      <c r="AJ606" s="132"/>
      <c r="AK606" s="132"/>
      <c r="AL606" s="132"/>
      <c r="AM606" s="132"/>
      <c r="AN606" s="132"/>
      <c r="AO606" s="132"/>
      <c r="AP606" s="132"/>
      <c r="AQ606" s="132"/>
      <c r="AR606" s="132"/>
      <c r="AS606" s="132"/>
      <c r="AT606" s="132"/>
      <c r="AU606" s="132"/>
      <c r="AV606" s="132"/>
      <c r="AW606" s="132"/>
    </row>
    <row r="607" spans="1:49" x14ac:dyDescent="0.2">
      <c r="A607" s="132"/>
      <c r="B607" s="132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  <c r="AA607" s="132"/>
      <c r="AB607" s="132"/>
      <c r="AC607" s="132"/>
      <c r="AD607" s="132"/>
      <c r="AE607" s="132"/>
      <c r="AF607" s="132"/>
      <c r="AG607" s="132"/>
      <c r="AH607" s="132"/>
      <c r="AI607" s="132"/>
      <c r="AJ607" s="132"/>
      <c r="AK607" s="132"/>
      <c r="AL607" s="132"/>
      <c r="AM607" s="132"/>
      <c r="AN607" s="132"/>
      <c r="AO607" s="132"/>
      <c r="AP607" s="132"/>
      <c r="AQ607" s="132"/>
      <c r="AR607" s="132"/>
      <c r="AS607" s="132"/>
      <c r="AT607" s="132"/>
      <c r="AU607" s="132"/>
      <c r="AV607" s="132"/>
      <c r="AW607" s="132"/>
    </row>
    <row r="608" spans="1:49" x14ac:dyDescent="0.2">
      <c r="A608" s="132"/>
      <c r="B608" s="132"/>
      <c r="C608" s="132"/>
      <c r="D608" s="132"/>
      <c r="E608" s="132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  <c r="AA608" s="132"/>
      <c r="AB608" s="132"/>
      <c r="AC608" s="132"/>
      <c r="AD608" s="132"/>
      <c r="AE608" s="132"/>
      <c r="AF608" s="132"/>
      <c r="AG608" s="132"/>
      <c r="AH608" s="132"/>
      <c r="AI608" s="132"/>
      <c r="AJ608" s="132"/>
      <c r="AK608" s="132"/>
      <c r="AL608" s="132"/>
      <c r="AM608" s="132"/>
      <c r="AN608" s="132"/>
      <c r="AO608" s="132"/>
      <c r="AP608" s="132"/>
      <c r="AQ608" s="132"/>
      <c r="AR608" s="132"/>
      <c r="AS608" s="132"/>
      <c r="AT608" s="132"/>
      <c r="AU608" s="132"/>
      <c r="AV608" s="132"/>
      <c r="AW608" s="132"/>
    </row>
    <row r="609" spans="1:49" x14ac:dyDescent="0.2">
      <c r="A609" s="132"/>
      <c r="B609" s="132"/>
      <c r="C609" s="132"/>
      <c r="D609" s="132"/>
      <c r="E609" s="132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  <c r="AA609" s="132"/>
      <c r="AB609" s="132"/>
      <c r="AC609" s="132"/>
      <c r="AD609" s="132"/>
      <c r="AE609" s="132"/>
      <c r="AF609" s="132"/>
      <c r="AG609" s="132"/>
      <c r="AH609" s="132"/>
      <c r="AI609" s="132"/>
      <c r="AJ609" s="132"/>
      <c r="AK609" s="132"/>
      <c r="AL609" s="132"/>
      <c r="AM609" s="132"/>
      <c r="AN609" s="132"/>
      <c r="AO609" s="132"/>
      <c r="AP609" s="132"/>
      <c r="AQ609" s="132"/>
      <c r="AR609" s="132"/>
      <c r="AS609" s="132"/>
      <c r="AT609" s="132"/>
      <c r="AU609" s="132"/>
      <c r="AV609" s="132"/>
      <c r="AW609" s="132"/>
    </row>
    <row r="610" spans="1:49" x14ac:dyDescent="0.2">
      <c r="A610" s="132"/>
      <c r="B610" s="132"/>
      <c r="C610" s="132"/>
      <c r="D610" s="132"/>
      <c r="E610" s="132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  <c r="AA610" s="132"/>
      <c r="AB610" s="132"/>
      <c r="AC610" s="132"/>
      <c r="AD610" s="132"/>
      <c r="AE610" s="132"/>
      <c r="AF610" s="132"/>
      <c r="AG610" s="132"/>
      <c r="AH610" s="132"/>
      <c r="AI610" s="132"/>
      <c r="AJ610" s="132"/>
      <c r="AK610" s="132"/>
      <c r="AL610" s="132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</row>
    <row r="611" spans="1:49" x14ac:dyDescent="0.2">
      <c r="A611" s="132"/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  <c r="AA611" s="132"/>
      <c r="AB611" s="132"/>
      <c r="AC611" s="132"/>
      <c r="AD611" s="132"/>
      <c r="AE611" s="132"/>
      <c r="AF611" s="132"/>
      <c r="AG611" s="132"/>
      <c r="AH611" s="132"/>
      <c r="AI611" s="132"/>
      <c r="AJ611" s="132"/>
      <c r="AK611" s="132"/>
      <c r="AL611" s="132"/>
      <c r="AM611" s="132"/>
      <c r="AN611" s="132"/>
      <c r="AO611" s="132"/>
      <c r="AP611" s="132"/>
      <c r="AQ611" s="132"/>
      <c r="AR611" s="132"/>
      <c r="AS611" s="132"/>
      <c r="AT611" s="132"/>
      <c r="AU611" s="132"/>
      <c r="AV611" s="132"/>
      <c r="AW611" s="132"/>
    </row>
    <row r="612" spans="1:49" x14ac:dyDescent="0.2">
      <c r="A612" s="132"/>
      <c r="B612" s="132"/>
      <c r="C612" s="132"/>
      <c r="D612" s="132"/>
      <c r="E612" s="132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  <c r="AA612" s="132"/>
      <c r="AB612" s="132"/>
      <c r="AC612" s="132"/>
      <c r="AD612" s="132"/>
      <c r="AE612" s="132"/>
      <c r="AF612" s="132"/>
      <c r="AG612" s="132"/>
      <c r="AH612" s="132"/>
      <c r="AI612" s="132"/>
      <c r="AJ612" s="132"/>
      <c r="AK612" s="132"/>
      <c r="AL612" s="132"/>
      <c r="AM612" s="132"/>
      <c r="AN612" s="132"/>
      <c r="AO612" s="132"/>
      <c r="AP612" s="132"/>
      <c r="AQ612" s="132"/>
      <c r="AR612" s="132"/>
      <c r="AS612" s="132"/>
      <c r="AT612" s="132"/>
      <c r="AU612" s="132"/>
      <c r="AV612" s="132"/>
      <c r="AW612" s="132"/>
    </row>
    <row r="613" spans="1:49" x14ac:dyDescent="0.2">
      <c r="A613" s="132"/>
      <c r="B613" s="132"/>
      <c r="C613" s="132"/>
      <c r="D613" s="132"/>
      <c r="E613" s="132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  <c r="AA613" s="132"/>
      <c r="AB613" s="132"/>
      <c r="AC613" s="132"/>
      <c r="AD613" s="132"/>
      <c r="AE613" s="132"/>
      <c r="AF613" s="132"/>
      <c r="AG613" s="132"/>
      <c r="AH613" s="132"/>
      <c r="AI613" s="132"/>
      <c r="AJ613" s="132"/>
      <c r="AK613" s="132"/>
      <c r="AL613" s="132"/>
      <c r="AM613" s="132"/>
      <c r="AN613" s="132"/>
      <c r="AO613" s="132"/>
      <c r="AP613" s="132"/>
      <c r="AQ613" s="132"/>
      <c r="AR613" s="132"/>
      <c r="AS613" s="132"/>
      <c r="AT613" s="132"/>
      <c r="AU613" s="132"/>
      <c r="AV613" s="132"/>
      <c r="AW613" s="132"/>
    </row>
    <row r="614" spans="1:49" x14ac:dyDescent="0.2">
      <c r="A614" s="132"/>
      <c r="B614" s="132"/>
      <c r="C614" s="132"/>
      <c r="D614" s="132"/>
      <c r="E614" s="132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  <c r="AA614" s="132"/>
      <c r="AB614" s="132"/>
      <c r="AC614" s="132"/>
      <c r="AD614" s="132"/>
      <c r="AE614" s="132"/>
      <c r="AF614" s="132"/>
      <c r="AG614" s="132"/>
      <c r="AH614" s="132"/>
      <c r="AI614" s="132"/>
      <c r="AJ614" s="132"/>
      <c r="AK614" s="132"/>
      <c r="AL614" s="132"/>
      <c r="AM614" s="132"/>
      <c r="AN614" s="132"/>
      <c r="AO614" s="132"/>
      <c r="AP614" s="132"/>
      <c r="AQ614" s="132"/>
      <c r="AR614" s="132"/>
      <c r="AS614" s="132"/>
      <c r="AT614" s="132"/>
      <c r="AU614" s="132"/>
      <c r="AV614" s="132"/>
      <c r="AW614" s="132"/>
    </row>
    <row r="615" spans="1:49" x14ac:dyDescent="0.2">
      <c r="A615" s="132"/>
      <c r="B615" s="132"/>
      <c r="C615" s="132"/>
      <c r="D615" s="132"/>
      <c r="E615" s="132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  <c r="AA615" s="132"/>
      <c r="AB615" s="132"/>
      <c r="AC615" s="132"/>
      <c r="AD615" s="132"/>
      <c r="AE615" s="132"/>
      <c r="AF615" s="132"/>
      <c r="AG615" s="132"/>
      <c r="AH615" s="132"/>
      <c r="AI615" s="132"/>
      <c r="AJ615" s="132"/>
      <c r="AK615" s="132"/>
      <c r="AL615" s="132"/>
      <c r="AM615" s="132"/>
      <c r="AN615" s="132"/>
      <c r="AO615" s="132"/>
      <c r="AP615" s="132"/>
      <c r="AQ615" s="132"/>
      <c r="AR615" s="132"/>
      <c r="AS615" s="132"/>
      <c r="AT615" s="132"/>
      <c r="AU615" s="132"/>
      <c r="AV615" s="132"/>
      <c r="AW615" s="132"/>
    </row>
    <row r="616" spans="1:49" x14ac:dyDescent="0.2">
      <c r="A616" s="132"/>
      <c r="B616" s="132"/>
      <c r="C616" s="132"/>
      <c r="D616" s="132"/>
      <c r="E616" s="132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  <c r="AA616" s="132"/>
      <c r="AB616" s="132"/>
      <c r="AC616" s="132"/>
      <c r="AD616" s="132"/>
      <c r="AE616" s="132"/>
      <c r="AF616" s="132"/>
      <c r="AG616" s="132"/>
      <c r="AH616" s="132"/>
      <c r="AI616" s="132"/>
      <c r="AJ616" s="132"/>
      <c r="AK616" s="132"/>
      <c r="AL616" s="132"/>
      <c r="AM616" s="132"/>
      <c r="AN616" s="132"/>
      <c r="AO616" s="132"/>
      <c r="AP616" s="132"/>
      <c r="AQ616" s="132"/>
      <c r="AR616" s="132"/>
      <c r="AS616" s="132"/>
      <c r="AT616" s="132"/>
      <c r="AU616" s="132"/>
      <c r="AV616" s="132"/>
      <c r="AW616" s="132"/>
    </row>
    <row r="617" spans="1:49" x14ac:dyDescent="0.2">
      <c r="A617" s="132"/>
      <c r="B617" s="132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  <c r="AA617" s="132"/>
      <c r="AB617" s="132"/>
      <c r="AC617" s="132"/>
      <c r="AD617" s="132"/>
      <c r="AE617" s="132"/>
      <c r="AF617" s="132"/>
      <c r="AG617" s="132"/>
      <c r="AH617" s="132"/>
      <c r="AI617" s="132"/>
      <c r="AJ617" s="132"/>
      <c r="AK617" s="132"/>
      <c r="AL617" s="132"/>
      <c r="AM617" s="132"/>
      <c r="AN617" s="132"/>
      <c r="AO617" s="132"/>
      <c r="AP617" s="132"/>
      <c r="AQ617" s="132"/>
      <c r="AR617" s="132"/>
      <c r="AS617" s="132"/>
      <c r="AT617" s="132"/>
      <c r="AU617" s="132"/>
      <c r="AV617" s="132"/>
      <c r="AW617" s="132"/>
    </row>
    <row r="618" spans="1:49" x14ac:dyDescent="0.2">
      <c r="A618" s="132"/>
      <c r="B618" s="132"/>
      <c r="C618" s="132"/>
      <c r="D618" s="132"/>
      <c r="E618" s="132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  <c r="AA618" s="132"/>
      <c r="AB618" s="132"/>
      <c r="AC618" s="132"/>
      <c r="AD618" s="132"/>
      <c r="AE618" s="132"/>
      <c r="AF618" s="132"/>
      <c r="AG618" s="132"/>
      <c r="AH618" s="132"/>
      <c r="AI618" s="132"/>
      <c r="AJ618" s="132"/>
      <c r="AK618" s="132"/>
      <c r="AL618" s="132"/>
      <c r="AM618" s="132"/>
      <c r="AN618" s="132"/>
      <c r="AO618" s="132"/>
      <c r="AP618" s="132"/>
      <c r="AQ618" s="132"/>
      <c r="AR618" s="132"/>
      <c r="AS618" s="132"/>
      <c r="AT618" s="132"/>
      <c r="AU618" s="132"/>
      <c r="AV618" s="132"/>
      <c r="AW618" s="132"/>
    </row>
    <row r="619" spans="1:49" x14ac:dyDescent="0.2">
      <c r="A619" s="132"/>
      <c r="B619" s="132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  <c r="AA619" s="132"/>
      <c r="AB619" s="132"/>
      <c r="AC619" s="132"/>
      <c r="AD619" s="132"/>
      <c r="AE619" s="132"/>
      <c r="AF619" s="132"/>
      <c r="AG619" s="132"/>
      <c r="AH619" s="132"/>
      <c r="AI619" s="132"/>
      <c r="AJ619" s="132"/>
      <c r="AK619" s="132"/>
      <c r="AL619" s="132"/>
      <c r="AM619" s="132"/>
      <c r="AN619" s="132"/>
      <c r="AO619" s="132"/>
      <c r="AP619" s="132"/>
      <c r="AQ619" s="132"/>
      <c r="AR619" s="132"/>
      <c r="AS619" s="132"/>
      <c r="AT619" s="132"/>
      <c r="AU619" s="132"/>
      <c r="AV619" s="132"/>
      <c r="AW619" s="132"/>
    </row>
    <row r="620" spans="1:49" x14ac:dyDescent="0.2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  <c r="AA620" s="132"/>
      <c r="AB620" s="132"/>
      <c r="AC620" s="132"/>
      <c r="AD620" s="132"/>
      <c r="AE620" s="132"/>
      <c r="AF620" s="132"/>
      <c r="AG620" s="132"/>
      <c r="AH620" s="132"/>
      <c r="AI620" s="132"/>
      <c r="AJ620" s="132"/>
      <c r="AK620" s="132"/>
      <c r="AL620" s="132"/>
      <c r="AM620" s="132"/>
      <c r="AN620" s="132"/>
      <c r="AO620" s="132"/>
      <c r="AP620" s="132"/>
      <c r="AQ620" s="132"/>
      <c r="AR620" s="132"/>
      <c r="AS620" s="132"/>
      <c r="AT620" s="132"/>
      <c r="AU620" s="132"/>
      <c r="AV620" s="132"/>
      <c r="AW620" s="132"/>
    </row>
    <row r="621" spans="1:49" x14ac:dyDescent="0.2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  <c r="AA621" s="132"/>
      <c r="AB621" s="132"/>
      <c r="AC621" s="132"/>
      <c r="AD621" s="132"/>
      <c r="AE621" s="132"/>
      <c r="AF621" s="132"/>
      <c r="AG621" s="132"/>
      <c r="AH621" s="132"/>
      <c r="AI621" s="132"/>
      <c r="AJ621" s="132"/>
      <c r="AK621" s="132"/>
      <c r="AL621" s="132"/>
      <c r="AM621" s="132"/>
      <c r="AN621" s="132"/>
      <c r="AO621" s="132"/>
      <c r="AP621" s="132"/>
      <c r="AQ621" s="132"/>
      <c r="AR621" s="132"/>
      <c r="AS621" s="132"/>
      <c r="AT621" s="132"/>
      <c r="AU621" s="132"/>
      <c r="AV621" s="132"/>
      <c r="AW621" s="132"/>
    </row>
    <row r="622" spans="1:49" x14ac:dyDescent="0.2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  <c r="AA622" s="132"/>
      <c r="AB622" s="132"/>
      <c r="AC622" s="132"/>
      <c r="AD622" s="132"/>
      <c r="AE622" s="132"/>
      <c r="AF622" s="132"/>
      <c r="AG622" s="132"/>
      <c r="AH622" s="132"/>
      <c r="AI622" s="132"/>
      <c r="AJ622" s="132"/>
      <c r="AK622" s="132"/>
      <c r="AL622" s="132"/>
      <c r="AM622" s="132"/>
      <c r="AN622" s="132"/>
      <c r="AO622" s="132"/>
      <c r="AP622" s="132"/>
      <c r="AQ622" s="132"/>
      <c r="AR622" s="132"/>
      <c r="AS622" s="132"/>
      <c r="AT622" s="132"/>
      <c r="AU622" s="132"/>
      <c r="AV622" s="132"/>
      <c r="AW622" s="132"/>
    </row>
    <row r="623" spans="1:49" x14ac:dyDescent="0.2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  <c r="AA623" s="132"/>
      <c r="AB623" s="132"/>
      <c r="AC623" s="132"/>
      <c r="AD623" s="132"/>
      <c r="AE623" s="132"/>
      <c r="AF623" s="132"/>
      <c r="AG623" s="132"/>
      <c r="AH623" s="132"/>
      <c r="AI623" s="132"/>
      <c r="AJ623" s="132"/>
      <c r="AK623" s="132"/>
      <c r="AL623" s="132"/>
      <c r="AM623" s="132"/>
      <c r="AN623" s="132"/>
      <c r="AO623" s="132"/>
      <c r="AP623" s="132"/>
      <c r="AQ623" s="132"/>
      <c r="AR623" s="132"/>
      <c r="AS623" s="132"/>
      <c r="AT623" s="132"/>
      <c r="AU623" s="132"/>
      <c r="AV623" s="132"/>
      <c r="AW623" s="132"/>
    </row>
    <row r="624" spans="1:49" x14ac:dyDescent="0.2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  <c r="AA624" s="132"/>
      <c r="AB624" s="132"/>
      <c r="AC624" s="132"/>
      <c r="AD624" s="132"/>
      <c r="AE624" s="132"/>
      <c r="AF624" s="132"/>
      <c r="AG624" s="132"/>
      <c r="AH624" s="132"/>
      <c r="AI624" s="132"/>
      <c r="AJ624" s="132"/>
      <c r="AK624" s="132"/>
      <c r="AL624" s="132"/>
      <c r="AM624" s="132"/>
      <c r="AN624" s="132"/>
      <c r="AO624" s="132"/>
      <c r="AP624" s="132"/>
      <c r="AQ624" s="132"/>
      <c r="AR624" s="132"/>
      <c r="AS624" s="132"/>
      <c r="AT624" s="132"/>
      <c r="AU624" s="132"/>
      <c r="AV624" s="132"/>
      <c r="AW624" s="132"/>
    </row>
    <row r="625" spans="1:49" x14ac:dyDescent="0.2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T625" s="132"/>
      <c r="AU625" s="132"/>
      <c r="AV625" s="132"/>
      <c r="AW625" s="132"/>
    </row>
    <row r="626" spans="1:49" x14ac:dyDescent="0.2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  <c r="AA626" s="132"/>
      <c r="AB626" s="132"/>
      <c r="AC626" s="132"/>
      <c r="AD626" s="132"/>
      <c r="AE626" s="132"/>
      <c r="AF626" s="132"/>
      <c r="AG626" s="132"/>
      <c r="AH626" s="132"/>
      <c r="AI626" s="132"/>
      <c r="AJ626" s="132"/>
      <c r="AK626" s="132"/>
      <c r="AL626" s="132"/>
      <c r="AM626" s="132"/>
      <c r="AN626" s="132"/>
      <c r="AO626" s="132"/>
      <c r="AP626" s="132"/>
      <c r="AQ626" s="132"/>
      <c r="AR626" s="132"/>
      <c r="AS626" s="132"/>
      <c r="AT626" s="132"/>
      <c r="AU626" s="132"/>
      <c r="AV626" s="132"/>
      <c r="AW626" s="132"/>
    </row>
    <row r="627" spans="1:49" x14ac:dyDescent="0.2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</row>
    <row r="628" spans="1:49" x14ac:dyDescent="0.2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  <c r="AV628" s="132"/>
      <c r="AW628" s="132"/>
    </row>
    <row r="629" spans="1:49" x14ac:dyDescent="0.2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  <c r="AA629" s="132"/>
      <c r="AB629" s="132"/>
      <c r="AC629" s="132"/>
      <c r="AD629" s="132"/>
      <c r="AE629" s="132"/>
      <c r="AF629" s="132"/>
      <c r="AG629" s="132"/>
      <c r="AH629" s="132"/>
      <c r="AI629" s="132"/>
      <c r="AJ629" s="132"/>
      <c r="AK629" s="132"/>
      <c r="AL629" s="132"/>
      <c r="AM629" s="132"/>
      <c r="AN629" s="132"/>
      <c r="AO629" s="132"/>
      <c r="AP629" s="132"/>
      <c r="AQ629" s="132"/>
      <c r="AR629" s="132"/>
      <c r="AS629" s="132"/>
      <c r="AT629" s="132"/>
      <c r="AU629" s="132"/>
      <c r="AV629" s="132"/>
      <c r="AW629" s="132"/>
    </row>
    <row r="630" spans="1:49" x14ac:dyDescent="0.2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32"/>
      <c r="AK630" s="132"/>
      <c r="AL630" s="132"/>
      <c r="AM630" s="132"/>
      <c r="AN630" s="132"/>
      <c r="AO630" s="132"/>
      <c r="AP630" s="132"/>
      <c r="AQ630" s="132"/>
      <c r="AR630" s="132"/>
      <c r="AS630" s="132"/>
      <c r="AT630" s="132"/>
      <c r="AU630" s="132"/>
      <c r="AV630" s="132"/>
      <c r="AW630" s="132"/>
    </row>
    <row r="631" spans="1:49" x14ac:dyDescent="0.2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2"/>
      <c r="AH631" s="132"/>
      <c r="AI631" s="132"/>
      <c r="AJ631" s="132"/>
      <c r="AK631" s="132"/>
      <c r="AL631" s="132"/>
      <c r="AM631" s="132"/>
      <c r="AN631" s="132"/>
      <c r="AO631" s="132"/>
      <c r="AP631" s="132"/>
      <c r="AQ631" s="132"/>
      <c r="AR631" s="132"/>
      <c r="AS631" s="132"/>
      <c r="AT631" s="132"/>
      <c r="AU631" s="132"/>
      <c r="AV631" s="132"/>
      <c r="AW631" s="132"/>
    </row>
    <row r="632" spans="1:49" x14ac:dyDescent="0.2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132"/>
      <c r="AI632" s="132"/>
      <c r="AJ632" s="132"/>
      <c r="AK632" s="132"/>
      <c r="AL632" s="132"/>
      <c r="AM632" s="132"/>
      <c r="AN632" s="132"/>
      <c r="AO632" s="132"/>
      <c r="AP632" s="132"/>
      <c r="AQ632" s="132"/>
      <c r="AR632" s="132"/>
      <c r="AS632" s="132"/>
      <c r="AT632" s="132"/>
      <c r="AU632" s="132"/>
      <c r="AV632" s="132"/>
      <c r="AW632" s="132"/>
    </row>
    <row r="633" spans="1:49" x14ac:dyDescent="0.2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  <c r="AR633" s="132"/>
      <c r="AS633" s="132"/>
      <c r="AT633" s="132"/>
      <c r="AU633" s="132"/>
      <c r="AV633" s="132"/>
      <c r="AW633" s="132"/>
    </row>
    <row r="634" spans="1:49" x14ac:dyDescent="0.2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2"/>
      <c r="AR634" s="132"/>
      <c r="AS634" s="132"/>
      <c r="AT634" s="132"/>
      <c r="AU634" s="132"/>
      <c r="AV634" s="132"/>
      <c r="AW634" s="132"/>
    </row>
    <row r="635" spans="1:49" x14ac:dyDescent="0.2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  <c r="AV635" s="132"/>
      <c r="AW635" s="132"/>
    </row>
    <row r="636" spans="1:49" x14ac:dyDescent="0.2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  <c r="AA636" s="132"/>
      <c r="AB636" s="132"/>
      <c r="AC636" s="132"/>
      <c r="AD636" s="132"/>
      <c r="AE636" s="132"/>
      <c r="AF636" s="132"/>
      <c r="AG636" s="132"/>
      <c r="AH636" s="132"/>
      <c r="AI636" s="132"/>
      <c r="AJ636" s="132"/>
      <c r="AK636" s="132"/>
      <c r="AL636" s="132"/>
      <c r="AM636" s="132"/>
      <c r="AN636" s="132"/>
      <c r="AO636" s="132"/>
      <c r="AP636" s="132"/>
      <c r="AQ636" s="132"/>
      <c r="AR636" s="132"/>
      <c r="AS636" s="132"/>
      <c r="AT636" s="132"/>
      <c r="AU636" s="132"/>
      <c r="AV636" s="132"/>
      <c r="AW636" s="132"/>
    </row>
    <row r="637" spans="1:49" x14ac:dyDescent="0.2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2"/>
      <c r="AR637" s="132"/>
      <c r="AS637" s="132"/>
      <c r="AT637" s="132"/>
      <c r="AU637" s="132"/>
      <c r="AV637" s="132"/>
      <c r="AW637" s="132"/>
    </row>
    <row r="638" spans="1:49" x14ac:dyDescent="0.2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2"/>
      <c r="AJ638" s="132"/>
      <c r="AK638" s="132"/>
      <c r="AL638" s="132"/>
      <c r="AM638" s="132"/>
      <c r="AN638" s="132"/>
      <c r="AO638" s="132"/>
      <c r="AP638" s="132"/>
      <c r="AQ638" s="132"/>
      <c r="AR638" s="132"/>
      <c r="AS638" s="132"/>
      <c r="AT638" s="132"/>
      <c r="AU638" s="132"/>
      <c r="AV638" s="132"/>
      <c r="AW638" s="132"/>
    </row>
    <row r="639" spans="1:49" x14ac:dyDescent="0.2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32"/>
      <c r="AK639" s="132"/>
      <c r="AL639" s="132"/>
      <c r="AM639" s="132"/>
      <c r="AN639" s="132"/>
      <c r="AO639" s="132"/>
      <c r="AP639" s="132"/>
      <c r="AQ639" s="132"/>
      <c r="AR639" s="132"/>
      <c r="AS639" s="132"/>
      <c r="AT639" s="132"/>
      <c r="AU639" s="132"/>
      <c r="AV639" s="132"/>
      <c r="AW639" s="132"/>
    </row>
    <row r="640" spans="1:49" x14ac:dyDescent="0.2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32"/>
      <c r="AR640" s="132"/>
      <c r="AS640" s="132"/>
      <c r="AT640" s="132"/>
      <c r="AU640" s="132"/>
      <c r="AV640" s="132"/>
      <c r="AW640" s="132"/>
    </row>
    <row r="641" spans="1:49" x14ac:dyDescent="0.2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2"/>
      <c r="AR641" s="132"/>
      <c r="AS641" s="132"/>
      <c r="AT641" s="132"/>
      <c r="AU641" s="132"/>
      <c r="AV641" s="132"/>
      <c r="AW641" s="132"/>
    </row>
    <row r="642" spans="1:49" x14ac:dyDescent="0.2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32"/>
      <c r="AR642" s="132"/>
      <c r="AS642" s="132"/>
      <c r="AT642" s="132"/>
      <c r="AU642" s="132"/>
      <c r="AV642" s="132"/>
      <c r="AW642" s="132"/>
    </row>
    <row r="643" spans="1:49" x14ac:dyDescent="0.2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2"/>
      <c r="AR643" s="132"/>
      <c r="AS643" s="132"/>
      <c r="AT643" s="132"/>
      <c r="AU643" s="132"/>
      <c r="AV643" s="132"/>
      <c r="AW643" s="132"/>
    </row>
    <row r="644" spans="1:49" x14ac:dyDescent="0.2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32"/>
      <c r="AR644" s="132"/>
      <c r="AS644" s="132"/>
      <c r="AT644" s="132"/>
      <c r="AU644" s="132"/>
      <c r="AV644" s="132"/>
      <c r="AW644" s="132"/>
    </row>
    <row r="645" spans="1:49" x14ac:dyDescent="0.2">
      <c r="A645" s="132"/>
      <c r="B645" s="132"/>
      <c r="C645" s="132"/>
      <c r="D645" s="132"/>
      <c r="E645" s="132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  <c r="AA645" s="132"/>
      <c r="AB645" s="132"/>
      <c r="AC645" s="132"/>
      <c r="AD645" s="132"/>
      <c r="AE645" s="132"/>
      <c r="AF645" s="132"/>
      <c r="AG645" s="132"/>
      <c r="AH645" s="132"/>
      <c r="AI645" s="132"/>
      <c r="AJ645" s="132"/>
      <c r="AK645" s="132"/>
      <c r="AL645" s="132"/>
      <c r="AM645" s="132"/>
      <c r="AN645" s="132"/>
      <c r="AO645" s="132"/>
      <c r="AP645" s="132"/>
      <c r="AQ645" s="132"/>
      <c r="AR645" s="132"/>
      <c r="AS645" s="132"/>
      <c r="AT645" s="132"/>
      <c r="AU645" s="132"/>
      <c r="AV645" s="132"/>
      <c r="AW645" s="132"/>
    </row>
    <row r="646" spans="1:49" x14ac:dyDescent="0.2">
      <c r="A646" s="132"/>
      <c r="B646" s="132"/>
      <c r="C646" s="132"/>
      <c r="D646" s="132"/>
      <c r="E646" s="132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132"/>
      <c r="AR646" s="132"/>
      <c r="AS646" s="132"/>
      <c r="AT646" s="132"/>
      <c r="AU646" s="132"/>
      <c r="AV646" s="132"/>
      <c r="AW646" s="132"/>
    </row>
    <row r="647" spans="1:49" x14ac:dyDescent="0.2">
      <c r="A647" s="132"/>
      <c r="B647" s="132"/>
      <c r="C647" s="132"/>
      <c r="D647" s="132"/>
      <c r="E647" s="132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  <c r="AA647" s="132"/>
      <c r="AB647" s="132"/>
      <c r="AC647" s="132"/>
      <c r="AD647" s="132"/>
      <c r="AE647" s="132"/>
      <c r="AF647" s="132"/>
      <c r="AG647" s="132"/>
      <c r="AH647" s="132"/>
      <c r="AI647" s="132"/>
      <c r="AJ647" s="132"/>
      <c r="AK647" s="132"/>
      <c r="AL647" s="132"/>
      <c r="AM647" s="132"/>
      <c r="AN647" s="132"/>
      <c r="AO647" s="132"/>
      <c r="AP647" s="132"/>
      <c r="AQ647" s="132"/>
      <c r="AR647" s="132"/>
      <c r="AS647" s="132"/>
      <c r="AT647" s="132"/>
      <c r="AU647" s="132"/>
      <c r="AV647" s="132"/>
      <c r="AW647" s="132"/>
    </row>
    <row r="648" spans="1:49" x14ac:dyDescent="0.2">
      <c r="A648" s="132"/>
      <c r="B648" s="132"/>
      <c r="C648" s="132"/>
      <c r="D648" s="132"/>
      <c r="E648" s="132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  <c r="AA648" s="132"/>
      <c r="AB648" s="132"/>
      <c r="AC648" s="132"/>
      <c r="AD648" s="132"/>
      <c r="AE648" s="132"/>
      <c r="AF648" s="132"/>
      <c r="AG648" s="132"/>
      <c r="AH648" s="132"/>
      <c r="AI648" s="132"/>
      <c r="AJ648" s="132"/>
      <c r="AK648" s="132"/>
      <c r="AL648" s="132"/>
      <c r="AM648" s="132"/>
      <c r="AN648" s="132"/>
      <c r="AO648" s="132"/>
      <c r="AP648" s="132"/>
      <c r="AQ648" s="132"/>
      <c r="AR648" s="132"/>
      <c r="AS648" s="132"/>
      <c r="AT648" s="132"/>
      <c r="AU648" s="132"/>
      <c r="AV648" s="132"/>
      <c r="AW648" s="132"/>
    </row>
    <row r="649" spans="1:49" x14ac:dyDescent="0.2">
      <c r="A649" s="132"/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32"/>
      <c r="AR649" s="132"/>
      <c r="AS649" s="132"/>
      <c r="AT649" s="132"/>
      <c r="AU649" s="132"/>
      <c r="AV649" s="132"/>
      <c r="AW649" s="132"/>
    </row>
    <row r="650" spans="1:49" x14ac:dyDescent="0.2">
      <c r="A650" s="132"/>
      <c r="B650" s="132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  <c r="AA650" s="132"/>
      <c r="AB650" s="132"/>
      <c r="AC650" s="132"/>
      <c r="AD650" s="132"/>
      <c r="AE650" s="132"/>
      <c r="AF650" s="132"/>
      <c r="AG650" s="132"/>
      <c r="AH650" s="132"/>
      <c r="AI650" s="132"/>
      <c r="AJ650" s="132"/>
      <c r="AK650" s="132"/>
      <c r="AL650" s="132"/>
      <c r="AM650" s="132"/>
      <c r="AN650" s="132"/>
      <c r="AO650" s="132"/>
      <c r="AP650" s="132"/>
      <c r="AQ650" s="132"/>
      <c r="AR650" s="132"/>
      <c r="AS650" s="132"/>
      <c r="AT650" s="132"/>
      <c r="AU650" s="132"/>
      <c r="AV650" s="132"/>
      <c r="AW650" s="132"/>
    </row>
    <row r="651" spans="1:49" x14ac:dyDescent="0.2">
      <c r="A651" s="132"/>
      <c r="B651" s="132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  <c r="AA651" s="132"/>
      <c r="AB651" s="132"/>
      <c r="AC651" s="132"/>
      <c r="AD651" s="132"/>
      <c r="AE651" s="132"/>
      <c r="AF651" s="132"/>
      <c r="AG651" s="132"/>
      <c r="AH651" s="132"/>
      <c r="AI651" s="132"/>
      <c r="AJ651" s="132"/>
      <c r="AK651" s="132"/>
      <c r="AL651" s="132"/>
      <c r="AM651" s="132"/>
      <c r="AN651" s="132"/>
      <c r="AO651" s="132"/>
      <c r="AP651" s="132"/>
      <c r="AQ651" s="132"/>
      <c r="AR651" s="132"/>
      <c r="AS651" s="132"/>
      <c r="AT651" s="132"/>
      <c r="AU651" s="132"/>
      <c r="AV651" s="132"/>
      <c r="AW651" s="132"/>
    </row>
    <row r="652" spans="1:49" x14ac:dyDescent="0.2">
      <c r="A652" s="132"/>
      <c r="B652" s="132"/>
      <c r="C652" s="132"/>
      <c r="D652" s="132"/>
      <c r="E652" s="132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2"/>
      <c r="AR652" s="132"/>
      <c r="AS652" s="132"/>
      <c r="AT652" s="132"/>
      <c r="AU652" s="132"/>
      <c r="AV652" s="132"/>
      <c r="AW652" s="132"/>
    </row>
    <row r="653" spans="1:49" x14ac:dyDescent="0.2">
      <c r="A653" s="132"/>
      <c r="B653" s="132"/>
      <c r="C653" s="132"/>
      <c r="D653" s="132"/>
      <c r="E653" s="132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2"/>
      <c r="AR653" s="132"/>
      <c r="AS653" s="132"/>
      <c r="AT653" s="132"/>
      <c r="AU653" s="132"/>
      <c r="AV653" s="132"/>
      <c r="AW653" s="132"/>
    </row>
    <row r="654" spans="1:49" x14ac:dyDescent="0.2">
      <c r="A654" s="132"/>
      <c r="B654" s="132"/>
      <c r="C654" s="132"/>
      <c r="D654" s="132"/>
      <c r="E654" s="132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  <c r="AF654" s="132"/>
      <c r="AG654" s="132"/>
      <c r="AH654" s="132"/>
      <c r="AI654" s="132"/>
      <c r="AJ654" s="132"/>
      <c r="AK654" s="132"/>
      <c r="AL654" s="132"/>
      <c r="AM654" s="132"/>
      <c r="AN654" s="132"/>
      <c r="AO654" s="132"/>
      <c r="AP654" s="132"/>
      <c r="AQ654" s="132"/>
      <c r="AR654" s="132"/>
      <c r="AS654" s="132"/>
      <c r="AT654" s="132"/>
      <c r="AU654" s="132"/>
      <c r="AV654" s="132"/>
      <c r="AW654" s="132"/>
    </row>
    <row r="655" spans="1:49" x14ac:dyDescent="0.2">
      <c r="A655" s="132"/>
      <c r="B655" s="132"/>
      <c r="C655" s="132"/>
      <c r="D655" s="132"/>
      <c r="E655" s="132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32"/>
      <c r="AR655" s="132"/>
      <c r="AS655" s="132"/>
      <c r="AT655" s="132"/>
      <c r="AU655" s="132"/>
      <c r="AV655" s="132"/>
      <c r="AW655" s="132"/>
    </row>
    <row r="656" spans="1:49" x14ac:dyDescent="0.2">
      <c r="A656" s="132"/>
      <c r="B656" s="132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2"/>
      <c r="AR656" s="132"/>
      <c r="AS656" s="132"/>
      <c r="AT656" s="132"/>
      <c r="AU656" s="132"/>
      <c r="AV656" s="132"/>
      <c r="AW656" s="132"/>
    </row>
    <row r="657" spans="1:49" x14ac:dyDescent="0.2">
      <c r="A657" s="132"/>
      <c r="B657" s="132"/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32"/>
      <c r="AS657" s="132"/>
      <c r="AT657" s="132"/>
      <c r="AU657" s="132"/>
      <c r="AV657" s="132"/>
      <c r="AW657" s="132"/>
    </row>
    <row r="658" spans="1:49" x14ac:dyDescent="0.2">
      <c r="A658" s="132"/>
      <c r="B658" s="132"/>
      <c r="C658" s="132"/>
      <c r="D658" s="132"/>
      <c r="E658" s="132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  <c r="AA658" s="132"/>
      <c r="AB658" s="132"/>
      <c r="AC658" s="132"/>
      <c r="AD658" s="132"/>
      <c r="AE658" s="132"/>
      <c r="AF658" s="132"/>
      <c r="AG658" s="132"/>
      <c r="AH658" s="132"/>
      <c r="AI658" s="132"/>
      <c r="AJ658" s="132"/>
      <c r="AK658" s="132"/>
      <c r="AL658" s="132"/>
      <c r="AM658" s="132"/>
      <c r="AN658" s="132"/>
      <c r="AO658" s="132"/>
      <c r="AP658" s="132"/>
      <c r="AQ658" s="132"/>
      <c r="AR658" s="132"/>
      <c r="AS658" s="132"/>
      <c r="AT658" s="132"/>
      <c r="AU658" s="132"/>
      <c r="AV658" s="132"/>
      <c r="AW658" s="132"/>
    </row>
    <row r="659" spans="1:49" x14ac:dyDescent="0.2">
      <c r="A659" s="132"/>
      <c r="B659" s="132"/>
      <c r="C659" s="132"/>
      <c r="D659" s="132"/>
      <c r="E659" s="132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  <c r="AA659" s="132"/>
      <c r="AB659" s="132"/>
      <c r="AC659" s="132"/>
      <c r="AD659" s="132"/>
      <c r="AE659" s="132"/>
      <c r="AF659" s="132"/>
      <c r="AG659" s="132"/>
      <c r="AH659" s="132"/>
      <c r="AI659" s="132"/>
      <c r="AJ659" s="132"/>
      <c r="AK659" s="132"/>
      <c r="AL659" s="132"/>
      <c r="AM659" s="132"/>
      <c r="AN659" s="132"/>
      <c r="AO659" s="132"/>
      <c r="AP659" s="132"/>
      <c r="AQ659" s="132"/>
      <c r="AR659" s="132"/>
      <c r="AS659" s="132"/>
      <c r="AT659" s="132"/>
      <c r="AU659" s="132"/>
      <c r="AV659" s="132"/>
      <c r="AW659" s="132"/>
    </row>
    <row r="660" spans="1:49" x14ac:dyDescent="0.2">
      <c r="A660" s="132"/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  <c r="AF660" s="132"/>
      <c r="AG660" s="132"/>
      <c r="AH660" s="132"/>
      <c r="AI660" s="132"/>
      <c r="AJ660" s="132"/>
      <c r="AK660" s="132"/>
      <c r="AL660" s="132"/>
      <c r="AM660" s="132"/>
      <c r="AN660" s="132"/>
      <c r="AO660" s="132"/>
      <c r="AP660" s="132"/>
      <c r="AQ660" s="132"/>
      <c r="AR660" s="132"/>
      <c r="AS660" s="132"/>
      <c r="AT660" s="132"/>
      <c r="AU660" s="132"/>
      <c r="AV660" s="132"/>
      <c r="AW660" s="132"/>
    </row>
    <row r="661" spans="1:49" x14ac:dyDescent="0.2">
      <c r="A661" s="132"/>
      <c r="B661" s="132"/>
      <c r="C661" s="132"/>
      <c r="D661" s="132"/>
      <c r="E661" s="132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  <c r="AA661" s="132"/>
      <c r="AB661" s="132"/>
      <c r="AC661" s="132"/>
      <c r="AD661" s="132"/>
      <c r="AE661" s="132"/>
      <c r="AF661" s="132"/>
      <c r="AG661" s="132"/>
      <c r="AH661" s="132"/>
      <c r="AI661" s="132"/>
      <c r="AJ661" s="132"/>
      <c r="AK661" s="132"/>
      <c r="AL661" s="132"/>
      <c r="AM661" s="132"/>
      <c r="AN661" s="132"/>
      <c r="AO661" s="132"/>
      <c r="AP661" s="132"/>
      <c r="AQ661" s="132"/>
      <c r="AR661" s="132"/>
      <c r="AS661" s="132"/>
      <c r="AT661" s="132"/>
      <c r="AU661" s="132"/>
      <c r="AV661" s="132"/>
      <c r="AW661" s="132"/>
    </row>
    <row r="662" spans="1:49" x14ac:dyDescent="0.2">
      <c r="A662" s="132"/>
      <c r="B662" s="132"/>
      <c r="C662" s="132"/>
      <c r="D662" s="132"/>
      <c r="E662" s="132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  <c r="AA662" s="132"/>
      <c r="AB662" s="132"/>
      <c r="AC662" s="132"/>
      <c r="AD662" s="132"/>
      <c r="AE662" s="132"/>
      <c r="AF662" s="132"/>
      <c r="AG662" s="132"/>
      <c r="AH662" s="132"/>
      <c r="AI662" s="132"/>
      <c r="AJ662" s="132"/>
      <c r="AK662" s="132"/>
      <c r="AL662" s="132"/>
      <c r="AM662" s="132"/>
      <c r="AN662" s="132"/>
      <c r="AO662" s="132"/>
      <c r="AP662" s="132"/>
      <c r="AQ662" s="132"/>
      <c r="AR662" s="132"/>
      <c r="AS662" s="132"/>
      <c r="AT662" s="132"/>
      <c r="AU662" s="132"/>
      <c r="AV662" s="132"/>
      <c r="AW662" s="132"/>
    </row>
    <row r="663" spans="1:49" x14ac:dyDescent="0.2">
      <c r="A663" s="132"/>
      <c r="B663" s="132"/>
      <c r="C663" s="132"/>
      <c r="D663" s="132"/>
      <c r="E663" s="132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  <c r="AA663" s="132"/>
      <c r="AB663" s="132"/>
      <c r="AC663" s="132"/>
      <c r="AD663" s="132"/>
      <c r="AE663" s="132"/>
      <c r="AF663" s="132"/>
      <c r="AG663" s="132"/>
      <c r="AH663" s="132"/>
      <c r="AI663" s="132"/>
      <c r="AJ663" s="132"/>
      <c r="AK663" s="132"/>
      <c r="AL663" s="132"/>
      <c r="AM663" s="132"/>
      <c r="AN663" s="132"/>
      <c r="AO663" s="132"/>
      <c r="AP663" s="132"/>
      <c r="AQ663" s="132"/>
      <c r="AR663" s="132"/>
      <c r="AS663" s="132"/>
      <c r="AT663" s="132"/>
      <c r="AU663" s="132"/>
      <c r="AV663" s="132"/>
      <c r="AW663" s="132"/>
    </row>
    <row r="664" spans="1:49" x14ac:dyDescent="0.2">
      <c r="A664" s="132"/>
      <c r="B664" s="132"/>
      <c r="C664" s="132"/>
      <c r="D664" s="132"/>
      <c r="E664" s="132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  <c r="AA664" s="132"/>
      <c r="AB664" s="132"/>
      <c r="AC664" s="132"/>
      <c r="AD664" s="132"/>
      <c r="AE664" s="132"/>
      <c r="AF664" s="132"/>
      <c r="AG664" s="132"/>
      <c r="AH664" s="132"/>
      <c r="AI664" s="132"/>
      <c r="AJ664" s="132"/>
      <c r="AK664" s="132"/>
      <c r="AL664" s="132"/>
      <c r="AM664" s="132"/>
      <c r="AN664" s="132"/>
      <c r="AO664" s="132"/>
      <c r="AP664" s="132"/>
      <c r="AQ664" s="132"/>
      <c r="AR664" s="132"/>
      <c r="AS664" s="132"/>
      <c r="AT664" s="132"/>
      <c r="AU664" s="132"/>
      <c r="AV664" s="132"/>
      <c r="AW664" s="132"/>
    </row>
    <row r="665" spans="1:49" x14ac:dyDescent="0.2">
      <c r="A665" s="132"/>
      <c r="B665" s="132"/>
      <c r="C665" s="132"/>
      <c r="D665" s="132"/>
      <c r="E665" s="132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  <c r="AA665" s="132"/>
      <c r="AB665" s="132"/>
      <c r="AC665" s="132"/>
      <c r="AD665" s="132"/>
      <c r="AE665" s="132"/>
      <c r="AF665" s="132"/>
      <c r="AG665" s="132"/>
      <c r="AH665" s="132"/>
      <c r="AI665" s="132"/>
      <c r="AJ665" s="132"/>
      <c r="AK665" s="132"/>
      <c r="AL665" s="132"/>
      <c r="AM665" s="132"/>
      <c r="AN665" s="132"/>
      <c r="AO665" s="132"/>
      <c r="AP665" s="132"/>
      <c r="AQ665" s="132"/>
      <c r="AR665" s="132"/>
      <c r="AS665" s="132"/>
      <c r="AT665" s="132"/>
      <c r="AU665" s="132"/>
      <c r="AV665" s="132"/>
      <c r="AW665" s="132"/>
    </row>
    <row r="666" spans="1:49" x14ac:dyDescent="0.2">
      <c r="A666" s="132"/>
      <c r="B666" s="132"/>
      <c r="C666" s="132"/>
      <c r="D666" s="132"/>
      <c r="E666" s="132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  <c r="AA666" s="132"/>
      <c r="AB666" s="132"/>
      <c r="AC666" s="132"/>
      <c r="AD666" s="132"/>
      <c r="AE666" s="132"/>
      <c r="AF666" s="132"/>
      <c r="AG666" s="132"/>
      <c r="AH666" s="132"/>
      <c r="AI666" s="132"/>
      <c r="AJ666" s="132"/>
      <c r="AK666" s="132"/>
      <c r="AL666" s="132"/>
      <c r="AM666" s="132"/>
      <c r="AN666" s="132"/>
      <c r="AO666" s="132"/>
      <c r="AP666" s="132"/>
      <c r="AQ666" s="132"/>
      <c r="AR666" s="132"/>
      <c r="AS666" s="132"/>
      <c r="AT666" s="132"/>
      <c r="AU666" s="132"/>
      <c r="AV666" s="132"/>
      <c r="AW666" s="132"/>
    </row>
    <row r="667" spans="1:49" x14ac:dyDescent="0.2">
      <c r="A667" s="132"/>
      <c r="B667" s="132"/>
      <c r="C667" s="132"/>
      <c r="D667" s="132"/>
      <c r="E667" s="132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2"/>
      <c r="AM667" s="132"/>
      <c r="AN667" s="132"/>
      <c r="AO667" s="132"/>
      <c r="AP667" s="132"/>
      <c r="AQ667" s="132"/>
      <c r="AR667" s="132"/>
      <c r="AS667" s="132"/>
      <c r="AT667" s="132"/>
      <c r="AU667" s="132"/>
      <c r="AV667" s="132"/>
      <c r="AW667" s="132"/>
    </row>
    <row r="668" spans="1:49" x14ac:dyDescent="0.2">
      <c r="A668" s="132"/>
      <c r="B668" s="132"/>
      <c r="C668" s="132"/>
      <c r="D668" s="132"/>
      <c r="E668" s="132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132"/>
      <c r="AR668" s="132"/>
      <c r="AS668" s="132"/>
      <c r="AT668" s="132"/>
      <c r="AU668" s="132"/>
      <c r="AV668" s="132"/>
      <c r="AW668" s="132"/>
    </row>
    <row r="669" spans="1:49" x14ac:dyDescent="0.2">
      <c r="A669" s="132"/>
      <c r="B669" s="132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  <c r="AA669" s="132"/>
      <c r="AB669" s="132"/>
      <c r="AC669" s="132"/>
      <c r="AD669" s="132"/>
      <c r="AE669" s="132"/>
      <c r="AF669" s="132"/>
      <c r="AG669" s="132"/>
      <c r="AH669" s="132"/>
      <c r="AI669" s="132"/>
      <c r="AJ669" s="132"/>
      <c r="AK669" s="132"/>
      <c r="AL669" s="132"/>
      <c r="AM669" s="132"/>
      <c r="AN669" s="132"/>
      <c r="AO669" s="132"/>
      <c r="AP669" s="132"/>
      <c r="AQ669" s="132"/>
      <c r="AR669" s="132"/>
      <c r="AS669" s="132"/>
      <c r="AT669" s="132"/>
      <c r="AU669" s="132"/>
      <c r="AV669" s="132"/>
      <c r="AW669" s="132"/>
    </row>
    <row r="670" spans="1:49" x14ac:dyDescent="0.2">
      <c r="A670" s="132"/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32"/>
      <c r="AK670" s="132"/>
      <c r="AL670" s="132"/>
      <c r="AM670" s="132"/>
      <c r="AN670" s="132"/>
      <c r="AO670" s="132"/>
      <c r="AP670" s="132"/>
      <c r="AQ670" s="132"/>
      <c r="AR670" s="132"/>
      <c r="AS670" s="132"/>
      <c r="AT670" s="132"/>
      <c r="AU670" s="132"/>
      <c r="AV670" s="132"/>
      <c r="AW670" s="132"/>
    </row>
    <row r="671" spans="1:49" x14ac:dyDescent="0.2">
      <c r="A671" s="132"/>
      <c r="B671" s="132"/>
      <c r="C671" s="132"/>
      <c r="D671" s="132"/>
      <c r="E671" s="132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  <c r="AA671" s="132"/>
      <c r="AB671" s="132"/>
      <c r="AC671" s="132"/>
      <c r="AD671" s="132"/>
      <c r="AE671" s="132"/>
      <c r="AF671" s="132"/>
      <c r="AG671" s="132"/>
      <c r="AH671" s="132"/>
      <c r="AI671" s="132"/>
      <c r="AJ671" s="132"/>
      <c r="AK671" s="132"/>
      <c r="AL671" s="132"/>
      <c r="AM671" s="132"/>
      <c r="AN671" s="132"/>
      <c r="AO671" s="132"/>
      <c r="AP671" s="132"/>
      <c r="AQ671" s="132"/>
      <c r="AR671" s="132"/>
      <c r="AS671" s="132"/>
      <c r="AT671" s="132"/>
      <c r="AU671" s="132"/>
      <c r="AV671" s="132"/>
      <c r="AW671" s="132"/>
    </row>
    <row r="672" spans="1:49" x14ac:dyDescent="0.2">
      <c r="A672" s="132"/>
      <c r="B672" s="132"/>
      <c r="C672" s="132"/>
      <c r="D672" s="132"/>
      <c r="E672" s="132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  <c r="AF672" s="132"/>
      <c r="AG672" s="132"/>
      <c r="AH672" s="132"/>
      <c r="AI672" s="132"/>
      <c r="AJ672" s="132"/>
      <c r="AK672" s="132"/>
      <c r="AL672" s="132"/>
      <c r="AM672" s="132"/>
      <c r="AN672" s="132"/>
      <c r="AO672" s="132"/>
      <c r="AP672" s="132"/>
      <c r="AQ672" s="132"/>
      <c r="AR672" s="132"/>
      <c r="AS672" s="132"/>
      <c r="AT672" s="132"/>
      <c r="AU672" s="132"/>
      <c r="AV672" s="132"/>
      <c r="AW672" s="132"/>
    </row>
    <row r="673" spans="1:49" x14ac:dyDescent="0.2">
      <c r="A673" s="132"/>
      <c r="B673" s="132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  <c r="AF673" s="132"/>
      <c r="AG673" s="132"/>
      <c r="AH673" s="132"/>
      <c r="AI673" s="132"/>
      <c r="AJ673" s="132"/>
      <c r="AK673" s="132"/>
      <c r="AL673" s="132"/>
      <c r="AM673" s="132"/>
      <c r="AN673" s="132"/>
      <c r="AO673" s="132"/>
      <c r="AP673" s="132"/>
      <c r="AQ673" s="132"/>
      <c r="AR673" s="132"/>
      <c r="AS673" s="132"/>
      <c r="AT673" s="132"/>
      <c r="AU673" s="132"/>
      <c r="AV673" s="132"/>
      <c r="AW673" s="132"/>
    </row>
    <row r="674" spans="1:49" x14ac:dyDescent="0.2">
      <c r="A674" s="132"/>
      <c r="B674" s="132"/>
      <c r="C674" s="132"/>
      <c r="D674" s="132"/>
      <c r="E674" s="132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32"/>
      <c r="AK674" s="132"/>
      <c r="AL674" s="132"/>
      <c r="AM674" s="132"/>
      <c r="AN674" s="132"/>
      <c r="AO674" s="132"/>
      <c r="AP674" s="132"/>
      <c r="AQ674" s="132"/>
      <c r="AR674" s="132"/>
      <c r="AS674" s="132"/>
      <c r="AT674" s="132"/>
      <c r="AU674" s="132"/>
      <c r="AV674" s="132"/>
      <c r="AW674" s="132"/>
    </row>
    <row r="675" spans="1:49" x14ac:dyDescent="0.2">
      <c r="A675" s="132"/>
      <c r="B675" s="132"/>
      <c r="C675" s="132"/>
      <c r="D675" s="132"/>
      <c r="E675" s="132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132"/>
      <c r="AI675" s="132"/>
      <c r="AJ675" s="132"/>
      <c r="AK675" s="132"/>
      <c r="AL675" s="132"/>
      <c r="AM675" s="132"/>
      <c r="AN675" s="132"/>
      <c r="AO675" s="132"/>
      <c r="AP675" s="132"/>
      <c r="AQ675" s="132"/>
      <c r="AR675" s="132"/>
      <c r="AS675" s="132"/>
      <c r="AT675" s="132"/>
      <c r="AU675" s="132"/>
      <c r="AV675" s="132"/>
      <c r="AW675" s="132"/>
    </row>
    <row r="676" spans="1:49" x14ac:dyDescent="0.2">
      <c r="A676" s="132"/>
      <c r="B676" s="132"/>
      <c r="C676" s="132"/>
      <c r="D676" s="132"/>
      <c r="E676" s="132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  <c r="AF676" s="132"/>
      <c r="AG676" s="132"/>
      <c r="AH676" s="132"/>
      <c r="AI676" s="132"/>
      <c r="AJ676" s="132"/>
      <c r="AK676" s="132"/>
      <c r="AL676" s="132"/>
      <c r="AM676" s="132"/>
      <c r="AN676" s="132"/>
      <c r="AO676" s="132"/>
      <c r="AP676" s="132"/>
      <c r="AQ676" s="132"/>
      <c r="AR676" s="132"/>
      <c r="AS676" s="132"/>
      <c r="AT676" s="132"/>
      <c r="AU676" s="132"/>
      <c r="AV676" s="132"/>
      <c r="AW676" s="132"/>
    </row>
    <row r="677" spans="1:49" x14ac:dyDescent="0.2">
      <c r="A677" s="132"/>
      <c r="B677" s="132"/>
      <c r="C677" s="132"/>
      <c r="D677" s="132"/>
      <c r="E677" s="132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  <c r="AF677" s="132"/>
      <c r="AG677" s="132"/>
      <c r="AH677" s="132"/>
      <c r="AI677" s="132"/>
      <c r="AJ677" s="132"/>
      <c r="AK677" s="132"/>
      <c r="AL677" s="132"/>
      <c r="AM677" s="132"/>
      <c r="AN677" s="132"/>
      <c r="AO677" s="132"/>
      <c r="AP677" s="132"/>
      <c r="AQ677" s="132"/>
      <c r="AR677" s="132"/>
      <c r="AS677" s="132"/>
      <c r="AT677" s="132"/>
      <c r="AU677" s="132"/>
      <c r="AV677" s="132"/>
      <c r="AW677" s="132"/>
    </row>
    <row r="678" spans="1:49" x14ac:dyDescent="0.2">
      <c r="A678" s="132"/>
      <c r="B678" s="132"/>
      <c r="C678" s="132"/>
      <c r="D678" s="132"/>
      <c r="E678" s="132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  <c r="AF678" s="132"/>
      <c r="AG678" s="132"/>
      <c r="AH678" s="132"/>
      <c r="AI678" s="132"/>
      <c r="AJ678" s="132"/>
      <c r="AK678" s="132"/>
      <c r="AL678" s="132"/>
      <c r="AM678" s="132"/>
      <c r="AN678" s="132"/>
      <c r="AO678" s="132"/>
      <c r="AP678" s="132"/>
      <c r="AQ678" s="132"/>
      <c r="AR678" s="132"/>
      <c r="AS678" s="132"/>
      <c r="AT678" s="132"/>
      <c r="AU678" s="132"/>
      <c r="AV678" s="132"/>
      <c r="AW678" s="132"/>
    </row>
    <row r="679" spans="1:49" x14ac:dyDescent="0.2">
      <c r="A679" s="132"/>
      <c r="B679" s="132"/>
      <c r="C679" s="132"/>
      <c r="D679" s="132"/>
      <c r="E679" s="132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32"/>
      <c r="AK679" s="132"/>
      <c r="AL679" s="132"/>
      <c r="AM679" s="132"/>
      <c r="AN679" s="132"/>
      <c r="AO679" s="132"/>
      <c r="AP679" s="132"/>
      <c r="AQ679" s="132"/>
      <c r="AR679" s="132"/>
      <c r="AS679" s="132"/>
      <c r="AT679" s="132"/>
      <c r="AU679" s="132"/>
      <c r="AV679" s="132"/>
      <c r="AW679" s="132"/>
    </row>
    <row r="680" spans="1:49" x14ac:dyDescent="0.2">
      <c r="A680" s="132"/>
      <c r="B680" s="132"/>
      <c r="C680" s="132"/>
      <c r="D680" s="132"/>
      <c r="E680" s="132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  <c r="AF680" s="132"/>
      <c r="AG680" s="132"/>
      <c r="AH680" s="132"/>
      <c r="AI680" s="132"/>
      <c r="AJ680" s="132"/>
      <c r="AK680" s="132"/>
      <c r="AL680" s="132"/>
      <c r="AM680" s="132"/>
      <c r="AN680" s="132"/>
      <c r="AO680" s="132"/>
      <c r="AP680" s="132"/>
      <c r="AQ680" s="132"/>
      <c r="AR680" s="132"/>
      <c r="AS680" s="132"/>
      <c r="AT680" s="132"/>
      <c r="AU680" s="132"/>
      <c r="AV680" s="132"/>
      <c r="AW680" s="132"/>
    </row>
    <row r="681" spans="1:49" x14ac:dyDescent="0.2">
      <c r="A681" s="132"/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132"/>
      <c r="AR681" s="132"/>
      <c r="AS681" s="132"/>
      <c r="AT681" s="132"/>
      <c r="AU681" s="132"/>
      <c r="AV681" s="132"/>
      <c r="AW681" s="132"/>
    </row>
    <row r="682" spans="1:49" x14ac:dyDescent="0.2">
      <c r="A682" s="132"/>
      <c r="B682" s="132"/>
      <c r="C682" s="132"/>
      <c r="D682" s="132"/>
      <c r="E682" s="132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132"/>
      <c r="AR682" s="132"/>
      <c r="AS682" s="132"/>
      <c r="AT682" s="132"/>
      <c r="AU682" s="132"/>
      <c r="AV682" s="132"/>
      <c r="AW682" s="132"/>
    </row>
    <row r="683" spans="1:49" x14ac:dyDescent="0.2">
      <c r="A683" s="132"/>
      <c r="B683" s="132"/>
      <c r="C683" s="132"/>
      <c r="D683" s="132"/>
      <c r="E683" s="132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32"/>
      <c r="AR683" s="132"/>
      <c r="AS683" s="132"/>
      <c r="AT683" s="132"/>
      <c r="AU683" s="132"/>
      <c r="AV683" s="132"/>
      <c r="AW683" s="132"/>
    </row>
    <row r="684" spans="1:49" x14ac:dyDescent="0.2">
      <c r="A684" s="132"/>
      <c r="B684" s="132"/>
      <c r="C684" s="132"/>
      <c r="D684" s="132"/>
      <c r="E684" s="132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132"/>
      <c r="AR684" s="132"/>
      <c r="AS684" s="132"/>
      <c r="AT684" s="132"/>
      <c r="AU684" s="132"/>
      <c r="AV684" s="132"/>
      <c r="AW684" s="132"/>
    </row>
    <row r="685" spans="1:49" x14ac:dyDescent="0.2">
      <c r="A685" s="132"/>
      <c r="B685" s="132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2"/>
      <c r="AR685" s="132"/>
      <c r="AS685" s="132"/>
      <c r="AT685" s="132"/>
      <c r="AU685" s="132"/>
      <c r="AV685" s="132"/>
      <c r="AW685" s="132"/>
    </row>
    <row r="686" spans="1:49" x14ac:dyDescent="0.2">
      <c r="A686" s="132"/>
      <c r="B686" s="132"/>
      <c r="C686" s="132"/>
      <c r="D686" s="132"/>
      <c r="E686" s="132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32"/>
      <c r="AR686" s="132"/>
      <c r="AS686" s="132"/>
      <c r="AT686" s="132"/>
      <c r="AU686" s="132"/>
      <c r="AV686" s="132"/>
      <c r="AW686" s="132"/>
    </row>
    <row r="687" spans="1:49" x14ac:dyDescent="0.2">
      <c r="A687" s="132"/>
      <c r="B687" s="132"/>
      <c r="C687" s="132"/>
      <c r="D687" s="132"/>
      <c r="E687" s="132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2"/>
      <c r="AR687" s="132"/>
      <c r="AS687" s="132"/>
      <c r="AT687" s="132"/>
      <c r="AU687" s="132"/>
      <c r="AV687" s="132"/>
      <c r="AW687" s="132"/>
    </row>
    <row r="688" spans="1:49" x14ac:dyDescent="0.2">
      <c r="A688" s="132"/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  <c r="AF688" s="132"/>
      <c r="AG688" s="132"/>
      <c r="AH688" s="132"/>
      <c r="AI688" s="132"/>
      <c r="AJ688" s="132"/>
      <c r="AK688" s="132"/>
      <c r="AL688" s="132"/>
      <c r="AM688" s="132"/>
      <c r="AN688" s="132"/>
      <c r="AO688" s="132"/>
      <c r="AP688" s="132"/>
      <c r="AQ688" s="132"/>
      <c r="AR688" s="132"/>
      <c r="AS688" s="132"/>
      <c r="AT688" s="132"/>
      <c r="AU688" s="132"/>
      <c r="AV688" s="132"/>
      <c r="AW688" s="132"/>
    </row>
    <row r="689" spans="1:49" x14ac:dyDescent="0.2">
      <c r="A689" s="132"/>
      <c r="B689" s="132"/>
      <c r="C689" s="132"/>
      <c r="D689" s="132"/>
      <c r="E689" s="132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32"/>
      <c r="AR689" s="132"/>
      <c r="AS689" s="132"/>
      <c r="AT689" s="132"/>
      <c r="AU689" s="132"/>
      <c r="AV689" s="132"/>
      <c r="AW689" s="132"/>
    </row>
    <row r="690" spans="1:49" x14ac:dyDescent="0.2">
      <c r="A690" s="132"/>
      <c r="B690" s="132"/>
      <c r="C690" s="132"/>
      <c r="D690" s="132"/>
      <c r="E690" s="132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132"/>
      <c r="AR690" s="132"/>
      <c r="AS690" s="132"/>
      <c r="AT690" s="132"/>
      <c r="AU690" s="132"/>
      <c r="AV690" s="132"/>
      <c r="AW690" s="132"/>
    </row>
    <row r="691" spans="1:49" x14ac:dyDescent="0.2">
      <c r="A691" s="132"/>
      <c r="B691" s="132"/>
      <c r="C691" s="132"/>
      <c r="D691" s="132"/>
      <c r="E691" s="132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  <c r="AF691" s="132"/>
      <c r="AG691" s="132"/>
      <c r="AH691" s="132"/>
      <c r="AI691" s="132"/>
      <c r="AJ691" s="132"/>
      <c r="AK691" s="132"/>
      <c r="AL691" s="132"/>
      <c r="AM691" s="132"/>
      <c r="AN691" s="132"/>
      <c r="AO691" s="132"/>
      <c r="AP691" s="132"/>
      <c r="AQ691" s="132"/>
      <c r="AR691" s="132"/>
      <c r="AS691" s="132"/>
      <c r="AT691" s="132"/>
      <c r="AU691" s="132"/>
      <c r="AV691" s="132"/>
      <c r="AW691" s="132"/>
    </row>
    <row r="692" spans="1:49" x14ac:dyDescent="0.2">
      <c r="A692" s="132"/>
      <c r="B692" s="132"/>
      <c r="C692" s="132"/>
      <c r="D692" s="132"/>
      <c r="E692" s="132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32"/>
      <c r="AR692" s="132"/>
      <c r="AS692" s="132"/>
      <c r="AT692" s="132"/>
      <c r="AU692" s="132"/>
      <c r="AV692" s="132"/>
      <c r="AW692" s="132"/>
    </row>
    <row r="693" spans="1:49" x14ac:dyDescent="0.2">
      <c r="A693" s="132"/>
      <c r="B693" s="132"/>
      <c r="C693" s="132"/>
      <c r="D693" s="132"/>
      <c r="E693" s="132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2"/>
      <c r="AR693" s="132"/>
      <c r="AS693" s="132"/>
      <c r="AT693" s="132"/>
      <c r="AU693" s="132"/>
      <c r="AV693" s="132"/>
      <c r="AW693" s="132"/>
    </row>
    <row r="694" spans="1:49" x14ac:dyDescent="0.2">
      <c r="A694" s="132"/>
      <c r="B694" s="132"/>
      <c r="C694" s="132"/>
      <c r="D694" s="132"/>
      <c r="E694" s="132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  <c r="AA694" s="132"/>
      <c r="AB694" s="132"/>
      <c r="AC694" s="132"/>
      <c r="AD694" s="132"/>
      <c r="AE694" s="132"/>
      <c r="AF694" s="132"/>
      <c r="AG694" s="132"/>
      <c r="AH694" s="132"/>
      <c r="AI694" s="132"/>
      <c r="AJ694" s="132"/>
      <c r="AK694" s="132"/>
      <c r="AL694" s="132"/>
      <c r="AM694" s="132"/>
      <c r="AN694" s="132"/>
      <c r="AO694" s="132"/>
      <c r="AP694" s="132"/>
      <c r="AQ694" s="132"/>
      <c r="AR694" s="132"/>
      <c r="AS694" s="132"/>
      <c r="AT694" s="132"/>
      <c r="AU694" s="132"/>
      <c r="AV694" s="132"/>
      <c r="AW694" s="132"/>
    </row>
    <row r="695" spans="1:49" x14ac:dyDescent="0.2">
      <c r="A695" s="132"/>
      <c r="B695" s="132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  <c r="AF695" s="132"/>
      <c r="AG695" s="132"/>
      <c r="AH695" s="132"/>
      <c r="AI695" s="132"/>
      <c r="AJ695" s="132"/>
      <c r="AK695" s="132"/>
      <c r="AL695" s="132"/>
      <c r="AM695" s="132"/>
      <c r="AN695" s="132"/>
      <c r="AO695" s="132"/>
      <c r="AP695" s="132"/>
      <c r="AQ695" s="132"/>
      <c r="AR695" s="132"/>
      <c r="AS695" s="132"/>
      <c r="AT695" s="132"/>
      <c r="AU695" s="132"/>
      <c r="AV695" s="132"/>
      <c r="AW695" s="132"/>
    </row>
    <row r="696" spans="1:49" x14ac:dyDescent="0.2">
      <c r="A696" s="132"/>
      <c r="B696" s="132"/>
      <c r="C696" s="132"/>
      <c r="D696" s="132"/>
      <c r="E696" s="132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32"/>
      <c r="AR696" s="132"/>
      <c r="AS696" s="132"/>
      <c r="AT696" s="132"/>
      <c r="AU696" s="132"/>
      <c r="AV696" s="132"/>
      <c r="AW696" s="132"/>
    </row>
    <row r="697" spans="1:49" x14ac:dyDescent="0.2">
      <c r="A697" s="132"/>
      <c r="B697" s="132"/>
      <c r="C697" s="132"/>
      <c r="D697" s="132"/>
      <c r="E697" s="132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32"/>
      <c r="AR697" s="132"/>
      <c r="AS697" s="132"/>
      <c r="AT697" s="132"/>
      <c r="AU697" s="132"/>
      <c r="AV697" s="132"/>
      <c r="AW697" s="132"/>
    </row>
    <row r="698" spans="1:49" x14ac:dyDescent="0.2">
      <c r="A698" s="132"/>
      <c r="B698" s="132"/>
      <c r="C698" s="132"/>
      <c r="D698" s="132"/>
      <c r="E698" s="132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32"/>
      <c r="AR698" s="132"/>
      <c r="AS698" s="132"/>
      <c r="AT698" s="132"/>
      <c r="AU698" s="132"/>
      <c r="AV698" s="132"/>
      <c r="AW698" s="132"/>
    </row>
    <row r="699" spans="1:49" x14ac:dyDescent="0.2">
      <c r="A699" s="132"/>
      <c r="B699" s="132"/>
      <c r="C699" s="132"/>
      <c r="D699" s="132"/>
      <c r="E699" s="132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  <c r="AF699" s="132"/>
      <c r="AG699" s="132"/>
      <c r="AH699" s="132"/>
      <c r="AI699" s="132"/>
      <c r="AJ699" s="132"/>
      <c r="AK699" s="132"/>
      <c r="AL699" s="132"/>
      <c r="AM699" s="132"/>
      <c r="AN699" s="132"/>
      <c r="AO699" s="132"/>
      <c r="AP699" s="132"/>
      <c r="AQ699" s="132"/>
      <c r="AR699" s="132"/>
      <c r="AS699" s="132"/>
      <c r="AT699" s="132"/>
      <c r="AU699" s="132"/>
      <c r="AV699" s="132"/>
      <c r="AW699" s="132"/>
    </row>
    <row r="700" spans="1:49" x14ac:dyDescent="0.2">
      <c r="A700" s="132"/>
      <c r="B700" s="132"/>
      <c r="C700" s="132"/>
      <c r="D700" s="132"/>
      <c r="E700" s="132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32"/>
      <c r="AR700" s="132"/>
      <c r="AS700" s="132"/>
      <c r="AT700" s="132"/>
      <c r="AU700" s="132"/>
      <c r="AV700" s="132"/>
      <c r="AW700" s="132"/>
    </row>
    <row r="701" spans="1:49" x14ac:dyDescent="0.2">
      <c r="A701" s="132"/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/>
      <c r="AV701" s="132"/>
      <c r="AW701" s="132"/>
    </row>
    <row r="702" spans="1:49" x14ac:dyDescent="0.2">
      <c r="A702" s="132"/>
      <c r="B702" s="132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  <c r="AF702" s="132"/>
      <c r="AG702" s="132"/>
      <c r="AH702" s="132"/>
      <c r="AI702" s="132"/>
      <c r="AJ702" s="132"/>
      <c r="AK702" s="132"/>
      <c r="AL702" s="132"/>
      <c r="AM702" s="132"/>
      <c r="AN702" s="132"/>
      <c r="AO702" s="132"/>
      <c r="AP702" s="132"/>
      <c r="AQ702" s="132"/>
      <c r="AR702" s="132"/>
      <c r="AS702" s="132"/>
      <c r="AT702" s="132"/>
      <c r="AU702" s="132"/>
      <c r="AV702" s="132"/>
      <c r="AW702" s="132"/>
    </row>
    <row r="703" spans="1:49" x14ac:dyDescent="0.2">
      <c r="A703" s="132"/>
      <c r="B703" s="132"/>
      <c r="C703" s="132"/>
      <c r="D703" s="132"/>
      <c r="E703" s="132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32"/>
      <c r="AR703" s="132"/>
      <c r="AS703" s="132"/>
      <c r="AT703" s="132"/>
      <c r="AU703" s="132"/>
      <c r="AV703" s="132"/>
      <c r="AW703" s="132"/>
    </row>
    <row r="704" spans="1:49" x14ac:dyDescent="0.2">
      <c r="A704" s="132"/>
      <c r="B704" s="132"/>
      <c r="C704" s="132"/>
      <c r="D704" s="132"/>
      <c r="E704" s="132"/>
      <c r="F704" s="132"/>
      <c r="G704" s="132"/>
      <c r="H704" s="132"/>
      <c r="I704" s="132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2"/>
      <c r="AM704" s="132"/>
      <c r="AN704" s="132"/>
      <c r="AO704" s="132"/>
      <c r="AP704" s="132"/>
      <c r="AQ704" s="132"/>
      <c r="AR704" s="132"/>
      <c r="AS704" s="132"/>
      <c r="AT704" s="132"/>
      <c r="AU704" s="132"/>
      <c r="AV704" s="132"/>
      <c r="AW704" s="132"/>
    </row>
    <row r="705" spans="1:49" x14ac:dyDescent="0.2">
      <c r="A705" s="132"/>
      <c r="B705" s="132"/>
      <c r="C705" s="132"/>
      <c r="D705" s="132"/>
      <c r="E705" s="132"/>
      <c r="F705" s="132"/>
      <c r="G705" s="132"/>
      <c r="H705" s="132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  <c r="AF705" s="132"/>
      <c r="AG705" s="132"/>
      <c r="AH705" s="132"/>
      <c r="AI705" s="132"/>
      <c r="AJ705" s="132"/>
      <c r="AK705" s="132"/>
      <c r="AL705" s="132"/>
      <c r="AM705" s="132"/>
      <c r="AN705" s="132"/>
      <c r="AO705" s="132"/>
      <c r="AP705" s="132"/>
      <c r="AQ705" s="132"/>
      <c r="AR705" s="132"/>
      <c r="AS705" s="132"/>
      <c r="AT705" s="132"/>
      <c r="AU705" s="132"/>
      <c r="AV705" s="132"/>
      <c r="AW705" s="132"/>
    </row>
    <row r="706" spans="1:49" x14ac:dyDescent="0.2">
      <c r="A706" s="132"/>
      <c r="B706" s="132"/>
      <c r="C706" s="132"/>
      <c r="D706" s="132"/>
      <c r="E706" s="132"/>
      <c r="F706" s="132"/>
      <c r="G706" s="132"/>
      <c r="H706" s="132"/>
      <c r="I706" s="132"/>
      <c r="J706" s="132"/>
      <c r="K706" s="132"/>
      <c r="L706" s="132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2"/>
      <c r="AG706" s="132"/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2"/>
      <c r="AR706" s="132"/>
      <c r="AS706" s="132"/>
      <c r="AT706" s="132"/>
      <c r="AU706" s="132"/>
      <c r="AV706" s="132"/>
      <c r="AW706" s="132"/>
    </row>
    <row r="707" spans="1:49" x14ac:dyDescent="0.2">
      <c r="A707" s="132"/>
      <c r="B707" s="132"/>
      <c r="C707" s="132"/>
      <c r="D707" s="132"/>
      <c r="E707" s="132"/>
      <c r="F707" s="132"/>
      <c r="G707" s="132"/>
      <c r="H707" s="132"/>
      <c r="I707" s="132"/>
      <c r="J707" s="132"/>
      <c r="K707" s="132"/>
      <c r="L707" s="132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  <c r="AA707" s="132"/>
      <c r="AB707" s="132"/>
      <c r="AC707" s="132"/>
      <c r="AD707" s="132"/>
      <c r="AE707" s="132"/>
      <c r="AF707" s="132"/>
      <c r="AG707" s="132"/>
      <c r="AH707" s="132"/>
      <c r="AI707" s="132"/>
      <c r="AJ707" s="132"/>
      <c r="AK707" s="132"/>
      <c r="AL707" s="132"/>
      <c r="AM707" s="132"/>
      <c r="AN707" s="132"/>
      <c r="AO707" s="132"/>
      <c r="AP707" s="132"/>
      <c r="AQ707" s="132"/>
      <c r="AR707" s="132"/>
      <c r="AS707" s="132"/>
      <c r="AT707" s="132"/>
      <c r="AU707" s="132"/>
      <c r="AV707" s="132"/>
      <c r="AW707" s="132"/>
    </row>
    <row r="708" spans="1:49" x14ac:dyDescent="0.2">
      <c r="A708" s="132"/>
      <c r="B708" s="132"/>
      <c r="C708" s="132"/>
      <c r="D708" s="132"/>
      <c r="E708" s="132"/>
      <c r="F708" s="132"/>
      <c r="G708" s="132"/>
      <c r="H708" s="132"/>
      <c r="I708" s="132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  <c r="AA708" s="132"/>
      <c r="AB708" s="132"/>
      <c r="AC708" s="132"/>
      <c r="AD708" s="132"/>
      <c r="AE708" s="132"/>
      <c r="AF708" s="132"/>
      <c r="AG708" s="132"/>
      <c r="AH708" s="132"/>
      <c r="AI708" s="132"/>
      <c r="AJ708" s="132"/>
      <c r="AK708" s="132"/>
      <c r="AL708" s="132"/>
      <c r="AM708" s="132"/>
      <c r="AN708" s="132"/>
      <c r="AO708" s="132"/>
      <c r="AP708" s="132"/>
      <c r="AQ708" s="132"/>
      <c r="AR708" s="132"/>
      <c r="AS708" s="132"/>
      <c r="AT708" s="132"/>
      <c r="AU708" s="132"/>
      <c r="AV708" s="132"/>
      <c r="AW708" s="132"/>
    </row>
    <row r="709" spans="1:49" x14ac:dyDescent="0.2">
      <c r="A709" s="132"/>
      <c r="B709" s="132"/>
      <c r="C709" s="132"/>
      <c r="D709" s="132"/>
      <c r="E709" s="132"/>
      <c r="F709" s="132"/>
      <c r="G709" s="132"/>
      <c r="H709" s="132"/>
      <c r="I709" s="132"/>
      <c r="J709" s="132"/>
      <c r="K709" s="132"/>
      <c r="L709" s="132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  <c r="AF709" s="132"/>
      <c r="AG709" s="132"/>
      <c r="AH709" s="132"/>
      <c r="AI709" s="132"/>
      <c r="AJ709" s="132"/>
      <c r="AK709" s="132"/>
      <c r="AL709" s="132"/>
      <c r="AM709" s="132"/>
      <c r="AN709" s="132"/>
      <c r="AO709" s="132"/>
      <c r="AP709" s="132"/>
      <c r="AQ709" s="132"/>
      <c r="AR709" s="132"/>
      <c r="AS709" s="132"/>
      <c r="AT709" s="132"/>
      <c r="AU709" s="132"/>
      <c r="AV709" s="132"/>
      <c r="AW709" s="132"/>
    </row>
    <row r="710" spans="1:49" x14ac:dyDescent="0.2">
      <c r="A710" s="132"/>
      <c r="B710" s="132"/>
      <c r="C710" s="132"/>
      <c r="D710" s="132"/>
      <c r="E710" s="132"/>
      <c r="F710" s="132"/>
      <c r="G710" s="132"/>
      <c r="H710" s="132"/>
      <c r="I710" s="132"/>
      <c r="J710" s="132"/>
      <c r="K710" s="132"/>
      <c r="L710" s="132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32"/>
      <c r="AR710" s="132"/>
      <c r="AS710" s="132"/>
      <c r="AT710" s="132"/>
      <c r="AU710" s="132"/>
      <c r="AV710" s="132"/>
      <c r="AW710" s="132"/>
    </row>
    <row r="711" spans="1:49" x14ac:dyDescent="0.2">
      <c r="A711" s="132"/>
      <c r="B711" s="132"/>
      <c r="C711" s="132"/>
      <c r="D711" s="132"/>
      <c r="E711" s="132"/>
      <c r="F711" s="132"/>
      <c r="G711" s="132"/>
      <c r="H711" s="132"/>
      <c r="I711" s="132"/>
      <c r="J711" s="132"/>
      <c r="K711" s="132"/>
      <c r="L711" s="132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2"/>
      <c r="AM711" s="132"/>
      <c r="AN711" s="132"/>
      <c r="AO711" s="132"/>
      <c r="AP711" s="132"/>
      <c r="AQ711" s="132"/>
      <c r="AR711" s="132"/>
      <c r="AS711" s="132"/>
      <c r="AT711" s="132"/>
      <c r="AU711" s="132"/>
      <c r="AV711" s="132"/>
      <c r="AW711" s="132"/>
    </row>
    <row r="712" spans="1:49" x14ac:dyDescent="0.2">
      <c r="A712" s="132"/>
      <c r="B712" s="132"/>
      <c r="C712" s="132"/>
      <c r="D712" s="132"/>
      <c r="E712" s="132"/>
      <c r="F712" s="132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  <c r="AA712" s="132"/>
      <c r="AB712" s="132"/>
      <c r="AC712" s="132"/>
      <c r="AD712" s="132"/>
      <c r="AE712" s="132"/>
      <c r="AF712" s="132"/>
      <c r="AG712" s="132"/>
      <c r="AH712" s="132"/>
      <c r="AI712" s="132"/>
      <c r="AJ712" s="132"/>
      <c r="AK712" s="132"/>
      <c r="AL712" s="132"/>
      <c r="AM712" s="132"/>
      <c r="AN712" s="132"/>
      <c r="AO712" s="132"/>
      <c r="AP712" s="132"/>
      <c r="AQ712" s="132"/>
      <c r="AR712" s="132"/>
      <c r="AS712" s="132"/>
      <c r="AT712" s="132"/>
      <c r="AU712" s="132"/>
      <c r="AV712" s="132"/>
      <c r="AW712" s="132"/>
    </row>
    <row r="713" spans="1:49" x14ac:dyDescent="0.2">
      <c r="A713" s="132"/>
      <c r="B713" s="132"/>
      <c r="C713" s="132"/>
      <c r="D713" s="132"/>
      <c r="E713" s="132"/>
      <c r="F713" s="132"/>
      <c r="G713" s="132"/>
      <c r="H713" s="132"/>
      <c r="I713" s="132"/>
      <c r="J713" s="132"/>
      <c r="K713" s="132"/>
      <c r="L713" s="132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32"/>
      <c r="AR713" s="132"/>
      <c r="AS713" s="132"/>
      <c r="AT713" s="132"/>
      <c r="AU713" s="132"/>
      <c r="AV713" s="132"/>
      <c r="AW713" s="132"/>
    </row>
    <row r="714" spans="1:49" x14ac:dyDescent="0.2">
      <c r="A714" s="132"/>
      <c r="B714" s="132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32"/>
      <c r="AK714" s="132"/>
      <c r="AL714" s="132"/>
      <c r="AM714" s="132"/>
      <c r="AN714" s="132"/>
      <c r="AO714" s="132"/>
      <c r="AP714" s="132"/>
      <c r="AQ714" s="132"/>
      <c r="AR714" s="132"/>
      <c r="AS714" s="132"/>
      <c r="AT714" s="132"/>
      <c r="AU714" s="132"/>
      <c r="AV714" s="132"/>
      <c r="AW714" s="132"/>
    </row>
    <row r="715" spans="1:49" x14ac:dyDescent="0.2">
      <c r="A715" s="132"/>
      <c r="B715" s="132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2"/>
      <c r="AR715" s="132"/>
      <c r="AS715" s="132"/>
      <c r="AT715" s="132"/>
      <c r="AU715" s="132"/>
      <c r="AV715" s="132"/>
      <c r="AW715" s="132"/>
    </row>
    <row r="716" spans="1:49" x14ac:dyDescent="0.2">
      <c r="A716" s="132"/>
      <c r="B716" s="132"/>
      <c r="C716" s="132"/>
      <c r="D716" s="132"/>
      <c r="E716" s="132"/>
      <c r="F716" s="132"/>
      <c r="G716" s="132"/>
      <c r="H716" s="132"/>
      <c r="I716" s="132"/>
      <c r="J716" s="132"/>
      <c r="K716" s="132"/>
      <c r="L716" s="132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132"/>
      <c r="AR716" s="132"/>
      <c r="AS716" s="132"/>
      <c r="AT716" s="132"/>
      <c r="AU716" s="132"/>
      <c r="AV716" s="132"/>
      <c r="AW716" s="132"/>
    </row>
    <row r="717" spans="1:49" x14ac:dyDescent="0.2">
      <c r="A717" s="132"/>
      <c r="B717" s="132"/>
      <c r="C717" s="132"/>
      <c r="D717" s="132"/>
      <c r="E717" s="132"/>
      <c r="F717" s="132"/>
      <c r="G717" s="132"/>
      <c r="H717" s="132"/>
      <c r="I717" s="132"/>
      <c r="J717" s="132"/>
      <c r="K717" s="132"/>
      <c r="L717" s="132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2"/>
      <c r="AR717" s="132"/>
      <c r="AS717" s="132"/>
      <c r="AT717" s="132"/>
      <c r="AU717" s="132"/>
      <c r="AV717" s="132"/>
      <c r="AW717" s="132"/>
    </row>
    <row r="718" spans="1:49" x14ac:dyDescent="0.2">
      <c r="A718" s="132"/>
      <c r="B718" s="132"/>
      <c r="C718" s="132"/>
      <c r="D718" s="132"/>
      <c r="E718" s="132"/>
      <c r="F718" s="132"/>
      <c r="G718" s="132"/>
      <c r="H718" s="132"/>
      <c r="I718" s="132"/>
      <c r="J718" s="132"/>
      <c r="K718" s="132"/>
      <c r="L718" s="132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32"/>
      <c r="AR718" s="132"/>
      <c r="AS718" s="132"/>
      <c r="AT718" s="132"/>
      <c r="AU718" s="132"/>
      <c r="AV718" s="132"/>
      <c r="AW718" s="132"/>
    </row>
    <row r="719" spans="1:49" x14ac:dyDescent="0.2">
      <c r="A719" s="132"/>
      <c r="B719" s="132"/>
      <c r="C719" s="132"/>
      <c r="D719" s="132"/>
      <c r="E719" s="132"/>
      <c r="F719" s="132"/>
      <c r="G719" s="132"/>
      <c r="H719" s="132"/>
      <c r="I719" s="132"/>
      <c r="J719" s="132"/>
      <c r="K719" s="132"/>
      <c r="L719" s="132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  <c r="AR719" s="132"/>
      <c r="AS719" s="132"/>
      <c r="AT719" s="132"/>
      <c r="AU719" s="132"/>
      <c r="AV719" s="132"/>
      <c r="AW719" s="132"/>
    </row>
    <row r="720" spans="1:49" x14ac:dyDescent="0.2">
      <c r="A720" s="132"/>
      <c r="B720" s="132"/>
      <c r="C720" s="132"/>
      <c r="D720" s="132"/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32"/>
      <c r="AR720" s="132"/>
      <c r="AS720" s="132"/>
      <c r="AT720" s="132"/>
      <c r="AU720" s="132"/>
      <c r="AV720" s="132"/>
      <c r="AW720" s="132"/>
    </row>
    <row r="721" spans="1:49" x14ac:dyDescent="0.2">
      <c r="A721" s="132"/>
      <c r="B721" s="132"/>
      <c r="C721" s="132"/>
      <c r="D721" s="132"/>
      <c r="E721" s="132"/>
      <c r="F721" s="132"/>
      <c r="G721" s="132"/>
      <c r="H721" s="132"/>
      <c r="I721" s="132"/>
      <c r="J721" s="132"/>
      <c r="K721" s="132"/>
      <c r="L721" s="132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  <c r="AF721" s="132"/>
      <c r="AG721" s="132"/>
      <c r="AH721" s="132"/>
      <c r="AI721" s="132"/>
      <c r="AJ721" s="132"/>
      <c r="AK721" s="132"/>
      <c r="AL721" s="132"/>
      <c r="AM721" s="132"/>
      <c r="AN721" s="132"/>
      <c r="AO721" s="132"/>
      <c r="AP721" s="132"/>
      <c r="AQ721" s="132"/>
      <c r="AR721" s="132"/>
      <c r="AS721" s="132"/>
      <c r="AT721" s="132"/>
      <c r="AU721" s="132"/>
      <c r="AV721" s="132"/>
      <c r="AW721" s="132"/>
    </row>
    <row r="722" spans="1:49" x14ac:dyDescent="0.2">
      <c r="A722" s="132"/>
      <c r="B722" s="132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32"/>
      <c r="AR722" s="132"/>
      <c r="AS722" s="132"/>
      <c r="AT722" s="132"/>
      <c r="AU722" s="132"/>
      <c r="AV722" s="132"/>
      <c r="AW722" s="132"/>
    </row>
    <row r="723" spans="1:49" x14ac:dyDescent="0.2">
      <c r="A723" s="132"/>
      <c r="B723" s="132"/>
      <c r="C723" s="132"/>
      <c r="D723" s="132"/>
      <c r="E723" s="132"/>
      <c r="F723" s="132"/>
      <c r="G723" s="132"/>
      <c r="H723" s="132"/>
      <c r="I723" s="132"/>
      <c r="J723" s="132"/>
      <c r="K723" s="132"/>
      <c r="L723" s="132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  <c r="AA723" s="132"/>
      <c r="AB723" s="132"/>
      <c r="AC723" s="132"/>
      <c r="AD723" s="132"/>
      <c r="AE723" s="132"/>
      <c r="AF723" s="132"/>
      <c r="AG723" s="132"/>
      <c r="AH723" s="132"/>
      <c r="AI723" s="132"/>
      <c r="AJ723" s="132"/>
      <c r="AK723" s="132"/>
      <c r="AL723" s="132"/>
      <c r="AM723" s="132"/>
      <c r="AN723" s="132"/>
      <c r="AO723" s="132"/>
      <c r="AP723" s="132"/>
      <c r="AQ723" s="132"/>
      <c r="AR723" s="132"/>
      <c r="AS723" s="132"/>
      <c r="AT723" s="132"/>
      <c r="AU723" s="132"/>
      <c r="AV723" s="132"/>
      <c r="AW723" s="132"/>
    </row>
    <row r="724" spans="1:49" x14ac:dyDescent="0.2">
      <c r="A724" s="132"/>
      <c r="B724" s="132"/>
      <c r="C724" s="132"/>
      <c r="D724" s="132"/>
      <c r="E724" s="132"/>
      <c r="F724" s="132"/>
      <c r="G724" s="132"/>
      <c r="H724" s="132"/>
      <c r="I724" s="132"/>
      <c r="J724" s="132"/>
      <c r="K724" s="132"/>
      <c r="L724" s="132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132"/>
      <c r="AR724" s="132"/>
      <c r="AS724" s="132"/>
      <c r="AT724" s="132"/>
      <c r="AU724" s="132"/>
      <c r="AV724" s="132"/>
      <c r="AW724" s="132"/>
    </row>
    <row r="725" spans="1:49" x14ac:dyDescent="0.2">
      <c r="A725" s="132"/>
      <c r="B725" s="132"/>
      <c r="C725" s="132"/>
      <c r="D725" s="132"/>
      <c r="E725" s="132"/>
      <c r="F725" s="132"/>
      <c r="G725" s="132"/>
      <c r="H725" s="132"/>
      <c r="I725" s="132"/>
      <c r="J725" s="132"/>
      <c r="K725" s="132"/>
      <c r="L725" s="132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  <c r="AF725" s="132"/>
      <c r="AG725" s="132"/>
      <c r="AH725" s="132"/>
      <c r="AI725" s="132"/>
      <c r="AJ725" s="132"/>
      <c r="AK725" s="132"/>
      <c r="AL725" s="132"/>
      <c r="AM725" s="132"/>
      <c r="AN725" s="132"/>
      <c r="AO725" s="132"/>
      <c r="AP725" s="132"/>
      <c r="AQ725" s="132"/>
      <c r="AR725" s="132"/>
      <c r="AS725" s="132"/>
      <c r="AT725" s="132"/>
      <c r="AU725" s="132"/>
      <c r="AV725" s="132"/>
      <c r="AW725" s="132"/>
    </row>
    <row r="726" spans="1:49" x14ac:dyDescent="0.2">
      <c r="A726" s="132"/>
      <c r="B726" s="132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  <c r="AF726" s="132"/>
      <c r="AG726" s="132"/>
      <c r="AH726" s="132"/>
      <c r="AI726" s="132"/>
      <c r="AJ726" s="132"/>
      <c r="AK726" s="132"/>
      <c r="AL726" s="132"/>
      <c r="AM726" s="132"/>
      <c r="AN726" s="132"/>
      <c r="AO726" s="132"/>
      <c r="AP726" s="132"/>
      <c r="AQ726" s="132"/>
      <c r="AR726" s="132"/>
      <c r="AS726" s="132"/>
      <c r="AT726" s="132"/>
      <c r="AU726" s="132"/>
      <c r="AV726" s="132"/>
      <c r="AW726" s="132"/>
    </row>
    <row r="727" spans="1:49" x14ac:dyDescent="0.2">
      <c r="A727" s="132"/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2"/>
      <c r="AR727" s="132"/>
      <c r="AS727" s="132"/>
      <c r="AT727" s="132"/>
      <c r="AU727" s="132"/>
      <c r="AV727" s="132"/>
      <c r="AW727" s="132"/>
    </row>
    <row r="728" spans="1:49" x14ac:dyDescent="0.2">
      <c r="A728" s="132"/>
      <c r="B728" s="132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132"/>
      <c r="AR728" s="132"/>
      <c r="AS728" s="132"/>
      <c r="AT728" s="132"/>
      <c r="AU728" s="132"/>
      <c r="AV728" s="132"/>
      <c r="AW728" s="132"/>
    </row>
    <row r="729" spans="1:49" x14ac:dyDescent="0.2">
      <c r="A729" s="132"/>
      <c r="B729" s="132"/>
      <c r="C729" s="132"/>
      <c r="D729" s="132"/>
      <c r="E729" s="132"/>
      <c r="F729" s="132"/>
      <c r="G729" s="132"/>
      <c r="H729" s="132"/>
      <c r="I729" s="132"/>
      <c r="J729" s="132"/>
      <c r="K729" s="132"/>
      <c r="L729" s="132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32"/>
      <c r="AR729" s="132"/>
      <c r="AS729" s="132"/>
      <c r="AT729" s="132"/>
      <c r="AU729" s="132"/>
      <c r="AV729" s="132"/>
      <c r="AW729" s="132"/>
    </row>
    <row r="730" spans="1:49" x14ac:dyDescent="0.2">
      <c r="A730" s="132"/>
      <c r="B730" s="132"/>
      <c r="C730" s="132"/>
      <c r="D730" s="132"/>
      <c r="E730" s="132"/>
      <c r="F730" s="132"/>
      <c r="G730" s="132"/>
      <c r="H730" s="132"/>
      <c r="I730" s="132"/>
      <c r="J730" s="132"/>
      <c r="K730" s="132"/>
      <c r="L730" s="132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32"/>
      <c r="AR730" s="132"/>
      <c r="AS730" s="132"/>
      <c r="AT730" s="132"/>
      <c r="AU730" s="132"/>
      <c r="AV730" s="132"/>
      <c r="AW730" s="132"/>
    </row>
    <row r="731" spans="1:49" x14ac:dyDescent="0.2">
      <c r="A731" s="132"/>
      <c r="B731" s="132"/>
      <c r="C731" s="132"/>
      <c r="D731" s="132"/>
      <c r="E731" s="132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132"/>
      <c r="AI731" s="132"/>
      <c r="AJ731" s="132"/>
      <c r="AK731" s="132"/>
      <c r="AL731" s="132"/>
      <c r="AM731" s="132"/>
      <c r="AN731" s="132"/>
      <c r="AO731" s="132"/>
      <c r="AP731" s="132"/>
      <c r="AQ731" s="132"/>
      <c r="AR731" s="132"/>
      <c r="AS731" s="132"/>
      <c r="AT731" s="132"/>
      <c r="AU731" s="132"/>
      <c r="AV731" s="132"/>
      <c r="AW731" s="132"/>
    </row>
    <row r="732" spans="1:49" x14ac:dyDescent="0.2">
      <c r="A732" s="132"/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132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132"/>
      <c r="AR732" s="132"/>
      <c r="AS732" s="132"/>
      <c r="AT732" s="132"/>
      <c r="AU732" s="132"/>
      <c r="AV732" s="132"/>
      <c r="AW732" s="132"/>
    </row>
    <row r="733" spans="1:49" x14ac:dyDescent="0.2">
      <c r="A733" s="132"/>
      <c r="B733" s="132"/>
      <c r="C733" s="132"/>
      <c r="D733" s="132"/>
      <c r="E733" s="132"/>
      <c r="F733" s="132"/>
      <c r="G733" s="132"/>
      <c r="H733" s="132"/>
      <c r="I733" s="132"/>
      <c r="J733" s="132"/>
      <c r="K733" s="132"/>
      <c r="L733" s="132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  <c r="AA733" s="132"/>
      <c r="AB733" s="132"/>
      <c r="AC733" s="132"/>
      <c r="AD733" s="132"/>
      <c r="AE733" s="132"/>
      <c r="AF733" s="132"/>
      <c r="AG733" s="132"/>
      <c r="AH733" s="132"/>
      <c r="AI733" s="132"/>
      <c r="AJ733" s="132"/>
      <c r="AK733" s="132"/>
      <c r="AL733" s="132"/>
      <c r="AM733" s="132"/>
      <c r="AN733" s="132"/>
      <c r="AO733" s="132"/>
      <c r="AP733" s="132"/>
      <c r="AQ733" s="132"/>
      <c r="AR733" s="132"/>
      <c r="AS733" s="132"/>
      <c r="AT733" s="132"/>
      <c r="AU733" s="132"/>
      <c r="AV733" s="132"/>
      <c r="AW733" s="132"/>
    </row>
    <row r="734" spans="1:49" x14ac:dyDescent="0.2">
      <c r="A734" s="132"/>
      <c r="B734" s="132"/>
      <c r="C734" s="132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  <c r="AO734" s="132"/>
      <c r="AP734" s="132"/>
      <c r="AQ734" s="132"/>
      <c r="AR734" s="132"/>
      <c r="AS734" s="132"/>
      <c r="AT734" s="132"/>
      <c r="AU734" s="132"/>
      <c r="AV734" s="132"/>
      <c r="AW734" s="132"/>
    </row>
    <row r="735" spans="1:49" x14ac:dyDescent="0.2">
      <c r="A735" s="132"/>
      <c r="B735" s="132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132"/>
      <c r="AR735" s="132"/>
      <c r="AS735" s="132"/>
      <c r="AT735" s="132"/>
      <c r="AU735" s="132"/>
      <c r="AV735" s="132"/>
      <c r="AW735" s="132"/>
    </row>
    <row r="736" spans="1:49" x14ac:dyDescent="0.2">
      <c r="A736" s="132"/>
      <c r="B736" s="132"/>
      <c r="C736" s="132"/>
      <c r="D736" s="132"/>
      <c r="E736" s="132"/>
      <c r="F736" s="132"/>
      <c r="G736" s="132"/>
      <c r="H736" s="132"/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132"/>
      <c r="AR736" s="132"/>
      <c r="AS736" s="132"/>
      <c r="AT736" s="132"/>
      <c r="AU736" s="132"/>
      <c r="AV736" s="132"/>
      <c r="AW736" s="132"/>
    </row>
    <row r="737" spans="1:49" x14ac:dyDescent="0.2">
      <c r="A737" s="132"/>
      <c r="B737" s="132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132"/>
      <c r="AR737" s="132"/>
      <c r="AS737" s="132"/>
      <c r="AT737" s="132"/>
      <c r="AU737" s="132"/>
      <c r="AV737" s="132"/>
      <c r="AW737" s="132"/>
    </row>
    <row r="738" spans="1:49" x14ac:dyDescent="0.2">
      <c r="A738" s="132"/>
      <c r="B738" s="132"/>
      <c r="C738" s="132"/>
      <c r="D738" s="132"/>
      <c r="E738" s="132"/>
      <c r="F738" s="132"/>
      <c r="G738" s="132"/>
      <c r="H738" s="132"/>
      <c r="I738" s="132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32"/>
      <c r="AR738" s="132"/>
      <c r="AS738" s="132"/>
      <c r="AT738" s="132"/>
      <c r="AU738" s="132"/>
      <c r="AV738" s="132"/>
      <c r="AW738" s="132"/>
    </row>
    <row r="739" spans="1:49" x14ac:dyDescent="0.2">
      <c r="A739" s="132"/>
      <c r="B739" s="132"/>
      <c r="C739" s="132"/>
      <c r="D739" s="132"/>
      <c r="E739" s="132"/>
      <c r="F739" s="132"/>
      <c r="G739" s="132"/>
      <c r="H739" s="132"/>
      <c r="I739" s="132"/>
      <c r="J739" s="132"/>
      <c r="K739" s="132"/>
      <c r="L739" s="132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32"/>
      <c r="AR739" s="132"/>
      <c r="AS739" s="132"/>
      <c r="AT739" s="132"/>
      <c r="AU739" s="132"/>
      <c r="AV739" s="132"/>
      <c r="AW739" s="132"/>
    </row>
    <row r="740" spans="1:49" x14ac:dyDescent="0.2">
      <c r="A740" s="132"/>
      <c r="B740" s="132"/>
      <c r="C740" s="132"/>
      <c r="D740" s="132"/>
      <c r="E740" s="132"/>
      <c r="F740" s="132"/>
      <c r="G740" s="132"/>
      <c r="H740" s="132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  <c r="AA740" s="132"/>
      <c r="AB740" s="132"/>
      <c r="AC740" s="132"/>
      <c r="AD740" s="132"/>
      <c r="AE740" s="132"/>
      <c r="AF740" s="132"/>
      <c r="AG740" s="132"/>
      <c r="AH740" s="132"/>
      <c r="AI740" s="132"/>
      <c r="AJ740" s="132"/>
      <c r="AK740" s="132"/>
      <c r="AL740" s="132"/>
      <c r="AM740" s="132"/>
      <c r="AN740" s="132"/>
      <c r="AO740" s="132"/>
      <c r="AP740" s="132"/>
      <c r="AQ740" s="132"/>
      <c r="AR740" s="132"/>
      <c r="AS740" s="132"/>
      <c r="AT740" s="132"/>
      <c r="AU740" s="132"/>
      <c r="AV740" s="132"/>
      <c r="AW740" s="132"/>
    </row>
    <row r="741" spans="1:49" x14ac:dyDescent="0.2">
      <c r="A741" s="132"/>
      <c r="B741" s="132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  <c r="AA741" s="132"/>
      <c r="AB741" s="132"/>
      <c r="AC741" s="132"/>
      <c r="AD741" s="132"/>
      <c r="AE741" s="132"/>
      <c r="AF741" s="132"/>
      <c r="AG741" s="132"/>
      <c r="AH741" s="132"/>
      <c r="AI741" s="132"/>
      <c r="AJ741" s="132"/>
      <c r="AK741" s="132"/>
      <c r="AL741" s="132"/>
      <c r="AM741" s="132"/>
      <c r="AN741" s="132"/>
      <c r="AO741" s="132"/>
      <c r="AP741" s="132"/>
      <c r="AQ741" s="132"/>
      <c r="AR741" s="132"/>
      <c r="AS741" s="132"/>
      <c r="AT741" s="132"/>
      <c r="AU741" s="132"/>
      <c r="AV741" s="132"/>
      <c r="AW741" s="132"/>
    </row>
    <row r="742" spans="1:49" x14ac:dyDescent="0.2">
      <c r="A742" s="132"/>
      <c r="B742" s="132"/>
      <c r="C742" s="132"/>
      <c r="D742" s="132"/>
      <c r="E742" s="132"/>
      <c r="F742" s="132"/>
      <c r="G742" s="132"/>
      <c r="H742" s="132"/>
      <c r="I742" s="132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  <c r="AA742" s="132"/>
      <c r="AB742" s="132"/>
      <c r="AC742" s="132"/>
      <c r="AD742" s="132"/>
      <c r="AE742" s="132"/>
      <c r="AF742" s="132"/>
      <c r="AG742" s="132"/>
      <c r="AH742" s="132"/>
      <c r="AI742" s="132"/>
      <c r="AJ742" s="132"/>
      <c r="AK742" s="132"/>
      <c r="AL742" s="132"/>
      <c r="AM742" s="132"/>
      <c r="AN742" s="132"/>
      <c r="AO742" s="132"/>
      <c r="AP742" s="132"/>
      <c r="AQ742" s="132"/>
      <c r="AR742" s="132"/>
      <c r="AS742" s="132"/>
      <c r="AT742" s="132"/>
      <c r="AU742" s="132"/>
      <c r="AV742" s="132"/>
      <c r="AW742" s="132"/>
    </row>
    <row r="743" spans="1:49" x14ac:dyDescent="0.2">
      <c r="A743" s="132"/>
      <c r="B743" s="132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  <c r="AA743" s="132"/>
      <c r="AB743" s="132"/>
      <c r="AC743" s="132"/>
      <c r="AD743" s="132"/>
      <c r="AE743" s="132"/>
      <c r="AF743" s="132"/>
      <c r="AG743" s="132"/>
      <c r="AH743" s="132"/>
      <c r="AI743" s="132"/>
      <c r="AJ743" s="132"/>
      <c r="AK743" s="132"/>
      <c r="AL743" s="132"/>
      <c r="AM743" s="132"/>
      <c r="AN743" s="132"/>
      <c r="AO743" s="132"/>
      <c r="AP743" s="132"/>
      <c r="AQ743" s="132"/>
      <c r="AR743" s="132"/>
      <c r="AS743" s="132"/>
      <c r="AT743" s="132"/>
      <c r="AU743" s="132"/>
      <c r="AV743" s="132"/>
      <c r="AW743" s="132"/>
    </row>
    <row r="744" spans="1:49" x14ac:dyDescent="0.2">
      <c r="A744" s="132"/>
      <c r="B744" s="132"/>
      <c r="C744" s="132"/>
      <c r="D744" s="132"/>
      <c r="E744" s="132"/>
      <c r="F744" s="132"/>
      <c r="G744" s="132"/>
      <c r="H744" s="132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  <c r="AA744" s="132"/>
      <c r="AB744" s="132"/>
      <c r="AC744" s="132"/>
      <c r="AD744" s="132"/>
      <c r="AE744" s="132"/>
      <c r="AF744" s="132"/>
      <c r="AG744" s="132"/>
      <c r="AH744" s="132"/>
      <c r="AI744" s="132"/>
      <c r="AJ744" s="132"/>
      <c r="AK744" s="132"/>
      <c r="AL744" s="132"/>
      <c r="AM744" s="132"/>
      <c r="AN744" s="132"/>
      <c r="AO744" s="132"/>
      <c r="AP744" s="132"/>
      <c r="AQ744" s="132"/>
      <c r="AR744" s="132"/>
      <c r="AS744" s="132"/>
      <c r="AT744" s="132"/>
      <c r="AU744" s="132"/>
      <c r="AV744" s="132"/>
      <c r="AW744" s="132"/>
    </row>
    <row r="745" spans="1:49" x14ac:dyDescent="0.2">
      <c r="A745" s="132"/>
      <c r="B745" s="132"/>
      <c r="C745" s="132"/>
      <c r="D745" s="132"/>
      <c r="E745" s="132"/>
      <c r="F745" s="132"/>
      <c r="G745" s="132"/>
      <c r="H745" s="132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  <c r="AA745" s="132"/>
      <c r="AB745" s="132"/>
      <c r="AC745" s="132"/>
      <c r="AD745" s="132"/>
      <c r="AE745" s="132"/>
      <c r="AF745" s="132"/>
      <c r="AG745" s="132"/>
      <c r="AH745" s="132"/>
      <c r="AI745" s="132"/>
      <c r="AJ745" s="132"/>
      <c r="AK745" s="132"/>
      <c r="AL745" s="132"/>
      <c r="AM745" s="132"/>
      <c r="AN745" s="132"/>
      <c r="AO745" s="132"/>
      <c r="AP745" s="132"/>
      <c r="AQ745" s="132"/>
      <c r="AR745" s="132"/>
      <c r="AS745" s="132"/>
      <c r="AT745" s="132"/>
      <c r="AU745" s="132"/>
      <c r="AV745" s="132"/>
      <c r="AW745" s="132"/>
    </row>
    <row r="746" spans="1:49" x14ac:dyDescent="0.2">
      <c r="A746" s="132"/>
      <c r="B746" s="132"/>
      <c r="C746" s="132"/>
      <c r="D746" s="132"/>
      <c r="E746" s="132"/>
      <c r="F746" s="132"/>
      <c r="G746" s="132"/>
      <c r="H746" s="132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  <c r="AA746" s="132"/>
      <c r="AB746" s="132"/>
      <c r="AC746" s="132"/>
      <c r="AD746" s="132"/>
      <c r="AE746" s="132"/>
      <c r="AF746" s="132"/>
      <c r="AG746" s="132"/>
      <c r="AH746" s="132"/>
      <c r="AI746" s="132"/>
      <c r="AJ746" s="132"/>
      <c r="AK746" s="132"/>
      <c r="AL746" s="132"/>
      <c r="AM746" s="132"/>
      <c r="AN746" s="132"/>
      <c r="AO746" s="132"/>
      <c r="AP746" s="132"/>
      <c r="AQ746" s="132"/>
      <c r="AR746" s="132"/>
      <c r="AS746" s="132"/>
      <c r="AT746" s="132"/>
      <c r="AU746" s="132"/>
      <c r="AV746" s="132"/>
      <c r="AW746" s="132"/>
    </row>
    <row r="747" spans="1:49" x14ac:dyDescent="0.2">
      <c r="A747" s="132"/>
      <c r="B747" s="132"/>
      <c r="C747" s="132"/>
      <c r="D747" s="132"/>
      <c r="E747" s="132"/>
      <c r="F747" s="132"/>
      <c r="G747" s="132"/>
      <c r="H747" s="132"/>
      <c r="I747" s="132"/>
      <c r="J747" s="132"/>
      <c r="K747" s="132"/>
      <c r="L747" s="132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  <c r="AA747" s="132"/>
      <c r="AB747" s="132"/>
      <c r="AC747" s="132"/>
      <c r="AD747" s="132"/>
      <c r="AE747" s="132"/>
      <c r="AF747" s="132"/>
      <c r="AG747" s="132"/>
      <c r="AH747" s="132"/>
      <c r="AI747" s="132"/>
      <c r="AJ747" s="132"/>
      <c r="AK747" s="132"/>
      <c r="AL747" s="132"/>
      <c r="AM747" s="132"/>
      <c r="AN747" s="132"/>
      <c r="AO747" s="132"/>
      <c r="AP747" s="132"/>
      <c r="AQ747" s="132"/>
      <c r="AR747" s="132"/>
      <c r="AS747" s="132"/>
      <c r="AT747" s="132"/>
      <c r="AU747" s="132"/>
      <c r="AV747" s="132"/>
      <c r="AW747" s="132"/>
    </row>
    <row r="748" spans="1:49" x14ac:dyDescent="0.2">
      <c r="A748" s="132"/>
      <c r="B748" s="132"/>
      <c r="C748" s="132"/>
      <c r="D748" s="132"/>
      <c r="E748" s="132"/>
      <c r="F748" s="132"/>
      <c r="G748" s="132"/>
      <c r="H748" s="132"/>
      <c r="I748" s="132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  <c r="AA748" s="132"/>
      <c r="AB748" s="132"/>
      <c r="AC748" s="132"/>
      <c r="AD748" s="132"/>
      <c r="AE748" s="132"/>
      <c r="AF748" s="132"/>
      <c r="AG748" s="132"/>
      <c r="AH748" s="132"/>
      <c r="AI748" s="132"/>
      <c r="AJ748" s="132"/>
      <c r="AK748" s="132"/>
      <c r="AL748" s="132"/>
      <c r="AM748" s="132"/>
      <c r="AN748" s="132"/>
      <c r="AO748" s="132"/>
      <c r="AP748" s="132"/>
      <c r="AQ748" s="132"/>
      <c r="AR748" s="132"/>
      <c r="AS748" s="132"/>
      <c r="AT748" s="132"/>
      <c r="AU748" s="132"/>
      <c r="AV748" s="132"/>
      <c r="AW748" s="132"/>
    </row>
    <row r="749" spans="1:49" x14ac:dyDescent="0.2">
      <c r="A749" s="132"/>
      <c r="B749" s="132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  <c r="AA749" s="132"/>
      <c r="AB749" s="132"/>
      <c r="AC749" s="132"/>
      <c r="AD749" s="132"/>
      <c r="AE749" s="132"/>
      <c r="AF749" s="132"/>
      <c r="AG749" s="132"/>
      <c r="AH749" s="132"/>
      <c r="AI749" s="132"/>
      <c r="AJ749" s="132"/>
      <c r="AK749" s="132"/>
      <c r="AL749" s="132"/>
      <c r="AM749" s="132"/>
      <c r="AN749" s="132"/>
      <c r="AO749" s="132"/>
      <c r="AP749" s="132"/>
      <c r="AQ749" s="132"/>
      <c r="AR749" s="132"/>
      <c r="AS749" s="132"/>
      <c r="AT749" s="132"/>
      <c r="AU749" s="132"/>
      <c r="AV749" s="132"/>
      <c r="AW749" s="132"/>
    </row>
    <row r="750" spans="1:49" x14ac:dyDescent="0.2">
      <c r="A750" s="132"/>
      <c r="B750" s="132"/>
      <c r="C750" s="132"/>
      <c r="D750" s="132"/>
      <c r="E750" s="132"/>
      <c r="F750" s="132"/>
      <c r="G750" s="132"/>
      <c r="H750" s="132"/>
      <c r="I750" s="132"/>
      <c r="J750" s="132"/>
      <c r="K750" s="132"/>
      <c r="L750" s="132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32"/>
      <c r="AK750" s="132"/>
      <c r="AL750" s="132"/>
      <c r="AM750" s="132"/>
      <c r="AN750" s="132"/>
      <c r="AO750" s="132"/>
      <c r="AP750" s="132"/>
      <c r="AQ750" s="132"/>
      <c r="AR750" s="132"/>
      <c r="AS750" s="132"/>
      <c r="AT750" s="132"/>
      <c r="AU750" s="132"/>
      <c r="AV750" s="132"/>
      <c r="AW750" s="132"/>
    </row>
    <row r="751" spans="1:49" x14ac:dyDescent="0.2">
      <c r="A751" s="132"/>
      <c r="B751" s="132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  <c r="AA751" s="132"/>
      <c r="AB751" s="132"/>
      <c r="AC751" s="132"/>
      <c r="AD751" s="132"/>
      <c r="AE751" s="132"/>
      <c r="AF751" s="132"/>
      <c r="AG751" s="132"/>
      <c r="AH751" s="132"/>
      <c r="AI751" s="132"/>
      <c r="AJ751" s="132"/>
      <c r="AK751" s="132"/>
      <c r="AL751" s="132"/>
      <c r="AM751" s="132"/>
      <c r="AN751" s="132"/>
      <c r="AO751" s="132"/>
      <c r="AP751" s="132"/>
      <c r="AQ751" s="132"/>
      <c r="AR751" s="132"/>
      <c r="AS751" s="132"/>
      <c r="AT751" s="132"/>
      <c r="AU751" s="132"/>
      <c r="AV751" s="132"/>
      <c r="AW751" s="132"/>
    </row>
    <row r="752" spans="1:49" x14ac:dyDescent="0.2">
      <c r="A752" s="132"/>
      <c r="B752" s="132"/>
      <c r="C752" s="132"/>
      <c r="D752" s="132"/>
      <c r="E752" s="132"/>
      <c r="F752" s="132"/>
      <c r="G752" s="132"/>
      <c r="H752" s="132"/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  <c r="AA752" s="132"/>
      <c r="AB752" s="132"/>
      <c r="AC752" s="132"/>
      <c r="AD752" s="132"/>
      <c r="AE752" s="132"/>
      <c r="AF752" s="132"/>
      <c r="AG752" s="132"/>
      <c r="AH752" s="132"/>
      <c r="AI752" s="132"/>
      <c r="AJ752" s="132"/>
      <c r="AK752" s="132"/>
      <c r="AL752" s="132"/>
      <c r="AM752" s="132"/>
      <c r="AN752" s="132"/>
      <c r="AO752" s="132"/>
      <c r="AP752" s="132"/>
      <c r="AQ752" s="132"/>
      <c r="AR752" s="132"/>
      <c r="AS752" s="132"/>
      <c r="AT752" s="132"/>
      <c r="AU752" s="132"/>
      <c r="AV752" s="132"/>
      <c r="AW752" s="132"/>
    </row>
    <row r="753" spans="1:49" x14ac:dyDescent="0.2">
      <c r="A753" s="132"/>
      <c r="B753" s="132"/>
      <c r="C753" s="132"/>
      <c r="D753" s="132"/>
      <c r="E753" s="132"/>
      <c r="F753" s="132"/>
      <c r="G753" s="132"/>
      <c r="H753" s="132"/>
      <c r="I753" s="132"/>
      <c r="J753" s="132"/>
      <c r="K753" s="132"/>
      <c r="L753" s="132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  <c r="AA753" s="132"/>
      <c r="AB753" s="132"/>
      <c r="AC753" s="132"/>
      <c r="AD753" s="132"/>
      <c r="AE753" s="132"/>
      <c r="AF753" s="132"/>
      <c r="AG753" s="132"/>
      <c r="AH753" s="132"/>
      <c r="AI753" s="132"/>
      <c r="AJ753" s="132"/>
      <c r="AK753" s="132"/>
      <c r="AL753" s="132"/>
      <c r="AM753" s="132"/>
      <c r="AN753" s="132"/>
      <c r="AO753" s="132"/>
      <c r="AP753" s="132"/>
      <c r="AQ753" s="132"/>
      <c r="AR753" s="132"/>
      <c r="AS753" s="132"/>
      <c r="AT753" s="132"/>
      <c r="AU753" s="132"/>
      <c r="AV753" s="132"/>
      <c r="AW753" s="132"/>
    </row>
    <row r="754" spans="1:49" x14ac:dyDescent="0.2">
      <c r="A754" s="132"/>
      <c r="B754" s="132"/>
      <c r="C754" s="132"/>
      <c r="D754" s="132"/>
      <c r="E754" s="132"/>
      <c r="F754" s="132"/>
      <c r="G754" s="132"/>
      <c r="H754" s="132"/>
      <c r="I754" s="132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32"/>
      <c r="AK754" s="132"/>
      <c r="AL754" s="132"/>
      <c r="AM754" s="132"/>
      <c r="AN754" s="132"/>
      <c r="AO754" s="132"/>
      <c r="AP754" s="132"/>
      <c r="AQ754" s="132"/>
      <c r="AR754" s="132"/>
      <c r="AS754" s="132"/>
      <c r="AT754" s="132"/>
      <c r="AU754" s="132"/>
      <c r="AV754" s="132"/>
      <c r="AW754" s="132"/>
    </row>
    <row r="755" spans="1:49" x14ac:dyDescent="0.2">
      <c r="A755" s="132"/>
      <c r="B755" s="132"/>
      <c r="C755" s="132"/>
      <c r="D755" s="132"/>
      <c r="E755" s="132"/>
      <c r="F755" s="132"/>
      <c r="G755" s="132"/>
      <c r="H755" s="132"/>
      <c r="I755" s="132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  <c r="AA755" s="132"/>
      <c r="AB755" s="132"/>
      <c r="AC755" s="132"/>
      <c r="AD755" s="132"/>
      <c r="AE755" s="132"/>
      <c r="AF755" s="132"/>
      <c r="AG755" s="132"/>
      <c r="AH755" s="132"/>
      <c r="AI755" s="132"/>
      <c r="AJ755" s="132"/>
      <c r="AK755" s="132"/>
      <c r="AL755" s="132"/>
      <c r="AM755" s="132"/>
      <c r="AN755" s="132"/>
      <c r="AO755" s="132"/>
      <c r="AP755" s="132"/>
      <c r="AQ755" s="132"/>
      <c r="AR755" s="132"/>
      <c r="AS755" s="132"/>
      <c r="AT755" s="132"/>
      <c r="AU755" s="132"/>
      <c r="AV755" s="132"/>
      <c r="AW755" s="132"/>
    </row>
    <row r="756" spans="1:49" x14ac:dyDescent="0.2">
      <c r="A756" s="132"/>
      <c r="B756" s="132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  <c r="AA756" s="132"/>
      <c r="AB756" s="132"/>
      <c r="AC756" s="132"/>
      <c r="AD756" s="132"/>
      <c r="AE756" s="132"/>
      <c r="AF756" s="132"/>
      <c r="AG756" s="132"/>
      <c r="AH756" s="132"/>
      <c r="AI756" s="132"/>
      <c r="AJ756" s="132"/>
      <c r="AK756" s="132"/>
      <c r="AL756" s="132"/>
      <c r="AM756" s="132"/>
      <c r="AN756" s="132"/>
      <c r="AO756" s="132"/>
      <c r="AP756" s="132"/>
      <c r="AQ756" s="132"/>
      <c r="AR756" s="132"/>
      <c r="AS756" s="132"/>
      <c r="AT756" s="132"/>
      <c r="AU756" s="132"/>
      <c r="AV756" s="132"/>
      <c r="AW756" s="132"/>
    </row>
    <row r="757" spans="1:49" x14ac:dyDescent="0.2">
      <c r="A757" s="132"/>
      <c r="B757" s="132"/>
      <c r="C757" s="132"/>
      <c r="D757" s="132"/>
      <c r="E757" s="132"/>
      <c r="F757" s="132"/>
      <c r="G757" s="132"/>
      <c r="H757" s="132"/>
      <c r="I757" s="132"/>
      <c r="J757" s="132"/>
      <c r="K757" s="132"/>
      <c r="L757" s="132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  <c r="AA757" s="132"/>
      <c r="AB757" s="132"/>
      <c r="AC757" s="132"/>
      <c r="AD757" s="132"/>
      <c r="AE757" s="132"/>
      <c r="AF757" s="132"/>
      <c r="AG757" s="132"/>
      <c r="AH757" s="132"/>
      <c r="AI757" s="132"/>
      <c r="AJ757" s="132"/>
      <c r="AK757" s="132"/>
      <c r="AL757" s="132"/>
      <c r="AM757" s="132"/>
      <c r="AN757" s="132"/>
      <c r="AO757" s="132"/>
      <c r="AP757" s="132"/>
      <c r="AQ757" s="132"/>
      <c r="AR757" s="132"/>
      <c r="AS757" s="132"/>
      <c r="AT757" s="132"/>
      <c r="AU757" s="132"/>
      <c r="AV757" s="132"/>
      <c r="AW757" s="132"/>
    </row>
    <row r="758" spans="1:49" x14ac:dyDescent="0.2">
      <c r="A758" s="132"/>
      <c r="B758" s="132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2"/>
      <c r="AN758" s="132"/>
      <c r="AO758" s="132"/>
      <c r="AP758" s="132"/>
      <c r="AQ758" s="132"/>
      <c r="AR758" s="132"/>
      <c r="AS758" s="132"/>
      <c r="AT758" s="132"/>
      <c r="AU758" s="132"/>
      <c r="AV758" s="132"/>
      <c r="AW758" s="132"/>
    </row>
    <row r="759" spans="1:49" x14ac:dyDescent="0.2">
      <c r="A759" s="132"/>
      <c r="B759" s="132"/>
      <c r="C759" s="132"/>
      <c r="D759" s="132"/>
      <c r="E759" s="132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32"/>
      <c r="AS759" s="132"/>
      <c r="AT759" s="132"/>
      <c r="AU759" s="132"/>
      <c r="AV759" s="132"/>
      <c r="AW759" s="132"/>
    </row>
    <row r="760" spans="1:49" x14ac:dyDescent="0.2">
      <c r="A760" s="132"/>
      <c r="B760" s="132"/>
      <c r="C760" s="132"/>
      <c r="D760" s="132"/>
      <c r="E760" s="132"/>
      <c r="F760" s="132"/>
      <c r="G760" s="132"/>
      <c r="H760" s="132"/>
      <c r="I760" s="132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  <c r="AA760" s="132"/>
      <c r="AB760" s="132"/>
      <c r="AC760" s="132"/>
      <c r="AD760" s="132"/>
      <c r="AE760" s="132"/>
      <c r="AF760" s="132"/>
      <c r="AG760" s="132"/>
      <c r="AH760" s="132"/>
      <c r="AI760" s="132"/>
      <c r="AJ760" s="132"/>
      <c r="AK760" s="132"/>
      <c r="AL760" s="132"/>
      <c r="AM760" s="132"/>
      <c r="AN760" s="132"/>
      <c r="AO760" s="132"/>
      <c r="AP760" s="132"/>
      <c r="AQ760" s="132"/>
      <c r="AR760" s="132"/>
      <c r="AS760" s="132"/>
      <c r="AT760" s="132"/>
      <c r="AU760" s="132"/>
      <c r="AV760" s="132"/>
      <c r="AW760" s="132"/>
    </row>
    <row r="761" spans="1:49" x14ac:dyDescent="0.2">
      <c r="A761" s="132"/>
      <c r="B761" s="132"/>
      <c r="C761" s="132"/>
      <c r="D761" s="132"/>
      <c r="E761" s="132"/>
      <c r="F761" s="132"/>
      <c r="G761" s="132"/>
      <c r="H761" s="132"/>
      <c r="I761" s="132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  <c r="AA761" s="132"/>
      <c r="AB761" s="132"/>
      <c r="AC761" s="132"/>
      <c r="AD761" s="132"/>
      <c r="AE761" s="132"/>
      <c r="AF761" s="132"/>
      <c r="AG761" s="132"/>
      <c r="AH761" s="132"/>
      <c r="AI761" s="132"/>
      <c r="AJ761" s="132"/>
      <c r="AK761" s="132"/>
      <c r="AL761" s="132"/>
      <c r="AM761" s="132"/>
      <c r="AN761" s="132"/>
      <c r="AO761" s="132"/>
      <c r="AP761" s="132"/>
      <c r="AQ761" s="132"/>
      <c r="AR761" s="132"/>
      <c r="AS761" s="132"/>
      <c r="AT761" s="132"/>
      <c r="AU761" s="132"/>
      <c r="AV761" s="132"/>
      <c r="AW761" s="132"/>
    </row>
    <row r="762" spans="1:49" x14ac:dyDescent="0.2">
      <c r="A762" s="132"/>
      <c r="B762" s="132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  <c r="AA762" s="132"/>
      <c r="AB762" s="132"/>
      <c r="AC762" s="132"/>
      <c r="AD762" s="132"/>
      <c r="AE762" s="132"/>
      <c r="AF762" s="132"/>
      <c r="AG762" s="132"/>
      <c r="AH762" s="132"/>
      <c r="AI762" s="132"/>
      <c r="AJ762" s="132"/>
      <c r="AK762" s="132"/>
      <c r="AL762" s="132"/>
      <c r="AM762" s="132"/>
      <c r="AN762" s="132"/>
      <c r="AO762" s="132"/>
      <c r="AP762" s="132"/>
      <c r="AQ762" s="132"/>
      <c r="AR762" s="132"/>
      <c r="AS762" s="132"/>
      <c r="AT762" s="132"/>
      <c r="AU762" s="132"/>
      <c r="AV762" s="132"/>
      <c r="AW762" s="132"/>
    </row>
    <row r="763" spans="1:49" x14ac:dyDescent="0.2">
      <c r="A763" s="132"/>
      <c r="B763" s="132"/>
      <c r="C763" s="132"/>
      <c r="D763" s="132"/>
      <c r="E763" s="132"/>
      <c r="F763" s="132"/>
      <c r="G763" s="132"/>
      <c r="H763" s="132"/>
      <c r="I763" s="132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2"/>
      <c r="AG763" s="132"/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132"/>
      <c r="AR763" s="132"/>
      <c r="AS763" s="132"/>
      <c r="AT763" s="132"/>
      <c r="AU763" s="132"/>
      <c r="AV763" s="132"/>
      <c r="AW763" s="132"/>
    </row>
    <row r="764" spans="1:49" x14ac:dyDescent="0.2">
      <c r="A764" s="132"/>
      <c r="B764" s="132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  <c r="AA764" s="132"/>
      <c r="AB764" s="132"/>
      <c r="AC764" s="132"/>
      <c r="AD764" s="132"/>
      <c r="AE764" s="132"/>
      <c r="AF764" s="132"/>
      <c r="AG764" s="132"/>
      <c r="AH764" s="132"/>
      <c r="AI764" s="132"/>
      <c r="AJ764" s="132"/>
      <c r="AK764" s="132"/>
      <c r="AL764" s="132"/>
      <c r="AM764" s="132"/>
      <c r="AN764" s="132"/>
      <c r="AO764" s="132"/>
      <c r="AP764" s="132"/>
      <c r="AQ764" s="132"/>
      <c r="AR764" s="132"/>
      <c r="AS764" s="132"/>
      <c r="AT764" s="132"/>
      <c r="AU764" s="132"/>
      <c r="AV764" s="132"/>
      <c r="AW764" s="132"/>
    </row>
    <row r="765" spans="1:49" x14ac:dyDescent="0.2">
      <c r="A765" s="132"/>
      <c r="B765" s="132"/>
      <c r="C765" s="132"/>
      <c r="D765" s="132"/>
      <c r="E765" s="132"/>
      <c r="F765" s="132"/>
      <c r="G765" s="132"/>
      <c r="H765" s="132"/>
      <c r="I765" s="132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  <c r="AA765" s="132"/>
      <c r="AB765" s="132"/>
      <c r="AC765" s="132"/>
      <c r="AD765" s="132"/>
      <c r="AE765" s="132"/>
      <c r="AF765" s="132"/>
      <c r="AG765" s="132"/>
      <c r="AH765" s="132"/>
      <c r="AI765" s="132"/>
      <c r="AJ765" s="132"/>
      <c r="AK765" s="132"/>
      <c r="AL765" s="132"/>
      <c r="AM765" s="132"/>
      <c r="AN765" s="132"/>
      <c r="AO765" s="132"/>
      <c r="AP765" s="132"/>
      <c r="AQ765" s="132"/>
      <c r="AR765" s="132"/>
      <c r="AS765" s="132"/>
      <c r="AT765" s="132"/>
      <c r="AU765" s="132"/>
      <c r="AV765" s="132"/>
      <c r="AW765" s="132"/>
    </row>
    <row r="766" spans="1:49" x14ac:dyDescent="0.2">
      <c r="A766" s="132"/>
      <c r="B766" s="132"/>
      <c r="C766" s="132"/>
      <c r="D766" s="132"/>
      <c r="E766" s="132"/>
      <c r="F766" s="132"/>
      <c r="G766" s="132"/>
      <c r="H766" s="132"/>
      <c r="I766" s="132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  <c r="AA766" s="132"/>
      <c r="AB766" s="132"/>
      <c r="AC766" s="132"/>
      <c r="AD766" s="132"/>
      <c r="AE766" s="132"/>
      <c r="AF766" s="132"/>
      <c r="AG766" s="132"/>
      <c r="AH766" s="132"/>
      <c r="AI766" s="132"/>
      <c r="AJ766" s="132"/>
      <c r="AK766" s="132"/>
      <c r="AL766" s="132"/>
      <c r="AM766" s="132"/>
      <c r="AN766" s="132"/>
      <c r="AO766" s="132"/>
      <c r="AP766" s="132"/>
      <c r="AQ766" s="132"/>
      <c r="AR766" s="132"/>
      <c r="AS766" s="132"/>
      <c r="AT766" s="132"/>
      <c r="AU766" s="132"/>
      <c r="AV766" s="132"/>
      <c r="AW766" s="132"/>
    </row>
    <row r="767" spans="1:49" x14ac:dyDescent="0.2">
      <c r="A767" s="132"/>
      <c r="B767" s="132"/>
      <c r="C767" s="132"/>
      <c r="D767" s="132"/>
      <c r="E767" s="132"/>
      <c r="F767" s="132"/>
      <c r="G767" s="132"/>
      <c r="H767" s="132"/>
      <c r="I767" s="132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  <c r="AA767" s="132"/>
      <c r="AB767" s="132"/>
      <c r="AC767" s="132"/>
      <c r="AD767" s="132"/>
      <c r="AE767" s="132"/>
      <c r="AF767" s="132"/>
      <c r="AG767" s="132"/>
      <c r="AH767" s="132"/>
      <c r="AI767" s="132"/>
      <c r="AJ767" s="132"/>
      <c r="AK767" s="132"/>
      <c r="AL767" s="132"/>
      <c r="AM767" s="132"/>
      <c r="AN767" s="132"/>
      <c r="AO767" s="132"/>
      <c r="AP767" s="132"/>
      <c r="AQ767" s="132"/>
      <c r="AR767" s="132"/>
      <c r="AS767" s="132"/>
      <c r="AT767" s="132"/>
      <c r="AU767" s="132"/>
      <c r="AV767" s="132"/>
      <c r="AW767" s="132"/>
    </row>
    <row r="768" spans="1:49" x14ac:dyDescent="0.2">
      <c r="A768" s="132"/>
      <c r="B768" s="132"/>
      <c r="C768" s="132"/>
      <c r="D768" s="132"/>
      <c r="E768" s="132"/>
      <c r="F768" s="132"/>
      <c r="G768" s="132"/>
      <c r="H768" s="132"/>
      <c r="I768" s="132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  <c r="AA768" s="132"/>
      <c r="AB768" s="132"/>
      <c r="AC768" s="132"/>
      <c r="AD768" s="132"/>
      <c r="AE768" s="132"/>
      <c r="AF768" s="132"/>
      <c r="AG768" s="132"/>
      <c r="AH768" s="132"/>
      <c r="AI768" s="132"/>
      <c r="AJ768" s="132"/>
      <c r="AK768" s="132"/>
      <c r="AL768" s="132"/>
      <c r="AM768" s="132"/>
      <c r="AN768" s="132"/>
      <c r="AO768" s="132"/>
      <c r="AP768" s="132"/>
      <c r="AQ768" s="132"/>
      <c r="AR768" s="132"/>
      <c r="AS768" s="132"/>
      <c r="AT768" s="132"/>
      <c r="AU768" s="132"/>
      <c r="AV768" s="132"/>
      <c r="AW768" s="132"/>
    </row>
    <row r="769" spans="1:49" x14ac:dyDescent="0.2">
      <c r="A769" s="132"/>
      <c r="B769" s="132"/>
      <c r="C769" s="132"/>
      <c r="D769" s="132"/>
      <c r="E769" s="132"/>
      <c r="F769" s="132"/>
      <c r="G769" s="132"/>
      <c r="H769" s="132"/>
      <c r="I769" s="132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  <c r="AA769" s="132"/>
      <c r="AB769" s="132"/>
      <c r="AC769" s="132"/>
      <c r="AD769" s="132"/>
      <c r="AE769" s="132"/>
      <c r="AF769" s="132"/>
      <c r="AG769" s="132"/>
      <c r="AH769" s="132"/>
      <c r="AI769" s="132"/>
      <c r="AJ769" s="132"/>
      <c r="AK769" s="132"/>
      <c r="AL769" s="132"/>
      <c r="AM769" s="132"/>
      <c r="AN769" s="132"/>
      <c r="AO769" s="132"/>
      <c r="AP769" s="132"/>
      <c r="AQ769" s="132"/>
      <c r="AR769" s="132"/>
      <c r="AS769" s="132"/>
      <c r="AT769" s="132"/>
      <c r="AU769" s="132"/>
      <c r="AV769" s="132"/>
      <c r="AW769" s="132"/>
    </row>
    <row r="770" spans="1:49" x14ac:dyDescent="0.2">
      <c r="A770" s="132"/>
      <c r="B770" s="132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  <c r="AA770" s="132"/>
      <c r="AB770" s="132"/>
      <c r="AC770" s="132"/>
      <c r="AD770" s="132"/>
      <c r="AE770" s="132"/>
      <c r="AF770" s="132"/>
      <c r="AG770" s="132"/>
      <c r="AH770" s="132"/>
      <c r="AI770" s="132"/>
      <c r="AJ770" s="132"/>
      <c r="AK770" s="132"/>
      <c r="AL770" s="132"/>
      <c r="AM770" s="132"/>
      <c r="AN770" s="132"/>
      <c r="AO770" s="132"/>
      <c r="AP770" s="132"/>
      <c r="AQ770" s="132"/>
      <c r="AR770" s="132"/>
      <c r="AS770" s="132"/>
      <c r="AT770" s="132"/>
      <c r="AU770" s="132"/>
      <c r="AV770" s="132"/>
      <c r="AW770" s="132"/>
    </row>
    <row r="771" spans="1:49" x14ac:dyDescent="0.2">
      <c r="A771" s="132"/>
      <c r="B771" s="132"/>
      <c r="C771" s="132"/>
      <c r="D771" s="132"/>
      <c r="E771" s="132"/>
      <c r="F771" s="132"/>
      <c r="G771" s="132"/>
      <c r="H771" s="132"/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  <c r="AA771" s="132"/>
      <c r="AB771" s="132"/>
      <c r="AC771" s="132"/>
      <c r="AD771" s="132"/>
      <c r="AE771" s="132"/>
      <c r="AF771" s="132"/>
      <c r="AG771" s="132"/>
      <c r="AH771" s="132"/>
      <c r="AI771" s="132"/>
      <c r="AJ771" s="132"/>
      <c r="AK771" s="132"/>
      <c r="AL771" s="132"/>
      <c r="AM771" s="132"/>
      <c r="AN771" s="132"/>
      <c r="AO771" s="132"/>
      <c r="AP771" s="132"/>
      <c r="AQ771" s="132"/>
      <c r="AR771" s="132"/>
      <c r="AS771" s="132"/>
      <c r="AT771" s="132"/>
      <c r="AU771" s="132"/>
      <c r="AV771" s="132"/>
      <c r="AW771" s="132"/>
    </row>
    <row r="772" spans="1:49" x14ac:dyDescent="0.2">
      <c r="A772" s="132"/>
      <c r="B772" s="132"/>
      <c r="C772" s="132"/>
      <c r="D772" s="132"/>
      <c r="E772" s="132"/>
      <c r="F772" s="132"/>
      <c r="G772" s="132"/>
      <c r="H772" s="132"/>
      <c r="I772" s="132"/>
      <c r="J772" s="132"/>
      <c r="K772" s="132"/>
      <c r="L772" s="132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32"/>
      <c r="AH772" s="132"/>
      <c r="AI772" s="132"/>
      <c r="AJ772" s="132"/>
      <c r="AK772" s="132"/>
      <c r="AL772" s="132"/>
      <c r="AM772" s="132"/>
      <c r="AN772" s="132"/>
      <c r="AO772" s="132"/>
      <c r="AP772" s="132"/>
      <c r="AQ772" s="132"/>
      <c r="AR772" s="132"/>
      <c r="AS772" s="132"/>
      <c r="AT772" s="132"/>
      <c r="AU772" s="132"/>
      <c r="AV772" s="132"/>
      <c r="AW772" s="132"/>
    </row>
    <row r="773" spans="1:49" x14ac:dyDescent="0.2">
      <c r="A773" s="132"/>
      <c r="B773" s="132"/>
      <c r="C773" s="132"/>
      <c r="D773" s="132"/>
      <c r="E773" s="132"/>
      <c r="F773" s="132"/>
      <c r="G773" s="132"/>
      <c r="H773" s="132"/>
      <c r="I773" s="132"/>
      <c r="J773" s="132"/>
      <c r="K773" s="132"/>
      <c r="L773" s="132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32"/>
      <c r="AH773" s="132"/>
      <c r="AI773" s="132"/>
      <c r="AJ773" s="132"/>
      <c r="AK773" s="132"/>
      <c r="AL773" s="132"/>
      <c r="AM773" s="132"/>
      <c r="AN773" s="132"/>
      <c r="AO773" s="132"/>
      <c r="AP773" s="132"/>
      <c r="AQ773" s="132"/>
      <c r="AR773" s="132"/>
      <c r="AS773" s="132"/>
      <c r="AT773" s="132"/>
      <c r="AU773" s="132"/>
      <c r="AV773" s="132"/>
      <c r="AW773" s="132"/>
    </row>
    <row r="774" spans="1:49" x14ac:dyDescent="0.2">
      <c r="A774" s="132"/>
      <c r="B774" s="132"/>
      <c r="C774" s="132"/>
      <c r="D774" s="132"/>
      <c r="E774" s="132"/>
      <c r="F774" s="132"/>
      <c r="G774" s="132"/>
      <c r="H774" s="132"/>
      <c r="I774" s="132"/>
      <c r="J774" s="132"/>
      <c r="K774" s="132"/>
      <c r="L774" s="132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32"/>
      <c r="AH774" s="132"/>
      <c r="AI774" s="132"/>
      <c r="AJ774" s="132"/>
      <c r="AK774" s="132"/>
      <c r="AL774" s="132"/>
      <c r="AM774" s="132"/>
      <c r="AN774" s="132"/>
      <c r="AO774" s="132"/>
      <c r="AP774" s="132"/>
      <c r="AQ774" s="132"/>
      <c r="AR774" s="132"/>
      <c r="AS774" s="132"/>
      <c r="AT774" s="132"/>
      <c r="AU774" s="132"/>
      <c r="AV774" s="132"/>
      <c r="AW774" s="132"/>
    </row>
    <row r="775" spans="1:49" x14ac:dyDescent="0.2">
      <c r="A775" s="132"/>
      <c r="B775" s="132"/>
      <c r="C775" s="132"/>
      <c r="D775" s="132"/>
      <c r="E775" s="132"/>
      <c r="F775" s="132"/>
      <c r="G775" s="132"/>
      <c r="H775" s="132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  <c r="AA775" s="132"/>
      <c r="AB775" s="132"/>
      <c r="AC775" s="132"/>
      <c r="AD775" s="132"/>
      <c r="AE775" s="132"/>
      <c r="AF775" s="132"/>
      <c r="AG775" s="132"/>
      <c r="AH775" s="132"/>
      <c r="AI775" s="132"/>
      <c r="AJ775" s="132"/>
      <c r="AK775" s="132"/>
      <c r="AL775" s="132"/>
      <c r="AM775" s="132"/>
      <c r="AN775" s="132"/>
      <c r="AO775" s="132"/>
      <c r="AP775" s="132"/>
      <c r="AQ775" s="132"/>
      <c r="AR775" s="132"/>
      <c r="AS775" s="132"/>
      <c r="AT775" s="132"/>
      <c r="AU775" s="132"/>
      <c r="AV775" s="132"/>
      <c r="AW775" s="132"/>
    </row>
    <row r="776" spans="1:49" x14ac:dyDescent="0.2">
      <c r="A776" s="132"/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  <c r="AA776" s="132"/>
      <c r="AB776" s="132"/>
      <c r="AC776" s="132"/>
      <c r="AD776" s="132"/>
      <c r="AE776" s="132"/>
      <c r="AF776" s="132"/>
      <c r="AG776" s="132"/>
      <c r="AH776" s="132"/>
      <c r="AI776" s="132"/>
      <c r="AJ776" s="132"/>
      <c r="AK776" s="132"/>
      <c r="AL776" s="132"/>
      <c r="AM776" s="132"/>
      <c r="AN776" s="132"/>
      <c r="AO776" s="132"/>
      <c r="AP776" s="132"/>
      <c r="AQ776" s="132"/>
      <c r="AR776" s="132"/>
      <c r="AS776" s="132"/>
      <c r="AT776" s="132"/>
      <c r="AU776" s="132"/>
      <c r="AV776" s="132"/>
      <c r="AW776" s="132"/>
    </row>
    <row r="777" spans="1:49" x14ac:dyDescent="0.2">
      <c r="A777" s="132"/>
      <c r="B777" s="132"/>
      <c r="C777" s="132"/>
      <c r="D777" s="132"/>
      <c r="E777" s="132"/>
      <c r="F777" s="132"/>
      <c r="G777" s="132"/>
      <c r="H777" s="132"/>
      <c r="I777" s="132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2"/>
      <c r="AN777" s="132"/>
      <c r="AO777" s="132"/>
      <c r="AP777" s="132"/>
      <c r="AQ777" s="132"/>
      <c r="AR777" s="132"/>
      <c r="AS777" s="132"/>
      <c r="AT777" s="132"/>
      <c r="AU777" s="132"/>
      <c r="AV777" s="132"/>
      <c r="AW777" s="132"/>
    </row>
    <row r="778" spans="1:49" x14ac:dyDescent="0.2">
      <c r="A778" s="132"/>
      <c r="B778" s="132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  <c r="AA778" s="132"/>
      <c r="AB778" s="132"/>
      <c r="AC778" s="132"/>
      <c r="AD778" s="132"/>
      <c r="AE778" s="132"/>
      <c r="AF778" s="132"/>
      <c r="AG778" s="132"/>
      <c r="AH778" s="132"/>
      <c r="AI778" s="132"/>
      <c r="AJ778" s="132"/>
      <c r="AK778" s="132"/>
      <c r="AL778" s="132"/>
      <c r="AM778" s="132"/>
      <c r="AN778" s="132"/>
      <c r="AO778" s="132"/>
      <c r="AP778" s="132"/>
      <c r="AQ778" s="132"/>
      <c r="AR778" s="132"/>
      <c r="AS778" s="132"/>
      <c r="AT778" s="132"/>
      <c r="AU778" s="132"/>
      <c r="AV778" s="132"/>
      <c r="AW778" s="132"/>
    </row>
    <row r="779" spans="1:49" x14ac:dyDescent="0.2">
      <c r="A779" s="132"/>
      <c r="B779" s="132"/>
      <c r="C779" s="132"/>
      <c r="D779" s="132"/>
      <c r="E779" s="132"/>
      <c r="F779" s="132"/>
      <c r="G779" s="132"/>
      <c r="H779" s="132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  <c r="AA779" s="132"/>
      <c r="AB779" s="132"/>
      <c r="AC779" s="132"/>
      <c r="AD779" s="132"/>
      <c r="AE779" s="132"/>
      <c r="AF779" s="132"/>
      <c r="AG779" s="132"/>
      <c r="AH779" s="132"/>
      <c r="AI779" s="132"/>
      <c r="AJ779" s="132"/>
      <c r="AK779" s="132"/>
      <c r="AL779" s="132"/>
      <c r="AM779" s="132"/>
      <c r="AN779" s="132"/>
      <c r="AO779" s="132"/>
      <c r="AP779" s="132"/>
      <c r="AQ779" s="132"/>
      <c r="AR779" s="132"/>
      <c r="AS779" s="132"/>
      <c r="AT779" s="132"/>
      <c r="AU779" s="132"/>
      <c r="AV779" s="132"/>
      <c r="AW779" s="132"/>
    </row>
    <row r="780" spans="1:49" x14ac:dyDescent="0.2">
      <c r="A780" s="132"/>
      <c r="B780" s="132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32"/>
      <c r="AH780" s="132"/>
      <c r="AI780" s="132"/>
      <c r="AJ780" s="132"/>
      <c r="AK780" s="132"/>
      <c r="AL780" s="132"/>
      <c r="AM780" s="132"/>
      <c r="AN780" s="132"/>
      <c r="AO780" s="132"/>
      <c r="AP780" s="132"/>
      <c r="AQ780" s="132"/>
      <c r="AR780" s="132"/>
      <c r="AS780" s="132"/>
      <c r="AT780" s="132"/>
      <c r="AU780" s="132"/>
      <c r="AV780" s="132"/>
      <c r="AW780" s="132"/>
    </row>
    <row r="781" spans="1:49" x14ac:dyDescent="0.2">
      <c r="A781" s="132"/>
      <c r="B781" s="132"/>
      <c r="C781" s="132"/>
      <c r="D781" s="132"/>
      <c r="E781" s="132"/>
      <c r="F781" s="132"/>
      <c r="G781" s="132"/>
      <c r="H781" s="132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  <c r="AA781" s="132"/>
      <c r="AB781" s="132"/>
      <c r="AC781" s="132"/>
      <c r="AD781" s="132"/>
      <c r="AE781" s="132"/>
      <c r="AF781" s="132"/>
      <c r="AG781" s="132"/>
      <c r="AH781" s="132"/>
      <c r="AI781" s="132"/>
      <c r="AJ781" s="132"/>
      <c r="AK781" s="132"/>
      <c r="AL781" s="132"/>
      <c r="AM781" s="132"/>
      <c r="AN781" s="132"/>
      <c r="AO781" s="132"/>
      <c r="AP781" s="132"/>
      <c r="AQ781" s="132"/>
      <c r="AR781" s="132"/>
      <c r="AS781" s="132"/>
      <c r="AT781" s="132"/>
      <c r="AU781" s="132"/>
      <c r="AV781" s="132"/>
      <c r="AW781" s="132"/>
    </row>
    <row r="782" spans="1:49" x14ac:dyDescent="0.2">
      <c r="A782" s="132"/>
      <c r="B782" s="132"/>
      <c r="C782" s="132"/>
      <c r="D782" s="132"/>
      <c r="E782" s="132"/>
      <c r="F782" s="132"/>
      <c r="G782" s="132"/>
      <c r="H782" s="132"/>
      <c r="I782" s="132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2"/>
      <c r="AN782" s="132"/>
      <c r="AO782" s="132"/>
      <c r="AP782" s="132"/>
      <c r="AQ782" s="132"/>
      <c r="AR782" s="132"/>
      <c r="AS782" s="132"/>
      <c r="AT782" s="132"/>
      <c r="AU782" s="132"/>
      <c r="AV782" s="132"/>
      <c r="AW782" s="132"/>
    </row>
    <row r="783" spans="1:49" x14ac:dyDescent="0.2">
      <c r="A783" s="132"/>
      <c r="B783" s="132"/>
      <c r="C783" s="132"/>
      <c r="D783" s="132"/>
      <c r="E783" s="132"/>
      <c r="F783" s="132"/>
      <c r="G783" s="132"/>
      <c r="H783" s="132"/>
      <c r="I783" s="132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  <c r="AA783" s="132"/>
      <c r="AB783" s="132"/>
      <c r="AC783" s="132"/>
      <c r="AD783" s="132"/>
      <c r="AE783" s="132"/>
      <c r="AF783" s="132"/>
      <c r="AG783" s="132"/>
      <c r="AH783" s="132"/>
      <c r="AI783" s="132"/>
      <c r="AJ783" s="132"/>
      <c r="AK783" s="132"/>
      <c r="AL783" s="132"/>
      <c r="AM783" s="132"/>
      <c r="AN783" s="132"/>
      <c r="AO783" s="132"/>
      <c r="AP783" s="132"/>
      <c r="AQ783" s="132"/>
      <c r="AR783" s="132"/>
      <c r="AS783" s="132"/>
      <c r="AT783" s="132"/>
      <c r="AU783" s="132"/>
      <c r="AV783" s="132"/>
      <c r="AW783" s="132"/>
    </row>
    <row r="784" spans="1:49" x14ac:dyDescent="0.2">
      <c r="A784" s="132"/>
      <c r="B784" s="132"/>
      <c r="C784" s="132"/>
      <c r="D784" s="132"/>
      <c r="E784" s="132"/>
      <c r="F784" s="132"/>
      <c r="G784" s="132"/>
      <c r="H784" s="132"/>
      <c r="I784" s="132"/>
      <c r="J784" s="132"/>
      <c r="K784" s="132"/>
      <c r="L784" s="132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2"/>
      <c r="AN784" s="132"/>
      <c r="AO784" s="132"/>
      <c r="AP784" s="132"/>
      <c r="AQ784" s="132"/>
      <c r="AR784" s="132"/>
      <c r="AS784" s="132"/>
      <c r="AT784" s="132"/>
      <c r="AU784" s="132"/>
      <c r="AV784" s="132"/>
      <c r="AW784" s="132"/>
    </row>
    <row r="785" spans="1:49" x14ac:dyDescent="0.2">
      <c r="A785" s="132"/>
      <c r="B785" s="132"/>
      <c r="C785" s="132"/>
      <c r="D785" s="132"/>
      <c r="E785" s="132"/>
      <c r="F785" s="132"/>
      <c r="G785" s="132"/>
      <c r="H785" s="132"/>
      <c r="I785" s="132"/>
      <c r="J785" s="132"/>
      <c r="K785" s="132"/>
      <c r="L785" s="132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132"/>
      <c r="AR785" s="132"/>
      <c r="AS785" s="132"/>
      <c r="AT785" s="132"/>
      <c r="AU785" s="132"/>
      <c r="AV785" s="132"/>
      <c r="AW785" s="132"/>
    </row>
    <row r="786" spans="1:49" x14ac:dyDescent="0.2">
      <c r="A786" s="132"/>
      <c r="B786" s="132"/>
      <c r="C786" s="132"/>
      <c r="D786" s="132"/>
      <c r="E786" s="132"/>
      <c r="F786" s="132"/>
      <c r="G786" s="132"/>
      <c r="H786" s="132"/>
      <c r="I786" s="132"/>
      <c r="J786" s="132"/>
      <c r="K786" s="132"/>
      <c r="L786" s="132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  <c r="AA786" s="132"/>
      <c r="AB786" s="132"/>
      <c r="AC786" s="132"/>
      <c r="AD786" s="132"/>
      <c r="AE786" s="132"/>
      <c r="AF786" s="132"/>
      <c r="AG786" s="132"/>
      <c r="AH786" s="132"/>
      <c r="AI786" s="132"/>
      <c r="AJ786" s="132"/>
      <c r="AK786" s="132"/>
      <c r="AL786" s="132"/>
      <c r="AM786" s="132"/>
      <c r="AN786" s="132"/>
      <c r="AO786" s="132"/>
      <c r="AP786" s="132"/>
      <c r="AQ786" s="132"/>
      <c r="AR786" s="132"/>
      <c r="AS786" s="132"/>
      <c r="AT786" s="132"/>
      <c r="AU786" s="132"/>
      <c r="AV786" s="132"/>
      <c r="AW786" s="132"/>
    </row>
    <row r="787" spans="1:49" x14ac:dyDescent="0.2">
      <c r="A787" s="132"/>
      <c r="B787" s="132"/>
      <c r="C787" s="132"/>
      <c r="D787" s="132"/>
      <c r="E787" s="132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132"/>
      <c r="AR787" s="132"/>
      <c r="AS787" s="132"/>
      <c r="AT787" s="132"/>
      <c r="AU787" s="132"/>
      <c r="AV787" s="132"/>
      <c r="AW787" s="132"/>
    </row>
    <row r="788" spans="1:49" x14ac:dyDescent="0.2">
      <c r="A788" s="132"/>
      <c r="B788" s="132"/>
      <c r="C788" s="132"/>
      <c r="D788" s="132"/>
      <c r="E788" s="132"/>
      <c r="F788" s="132"/>
      <c r="G788" s="132"/>
      <c r="H788" s="132"/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2"/>
      <c r="AM788" s="132"/>
      <c r="AN788" s="132"/>
      <c r="AO788" s="132"/>
      <c r="AP788" s="132"/>
      <c r="AQ788" s="132"/>
      <c r="AR788" s="132"/>
      <c r="AS788" s="132"/>
      <c r="AT788" s="132"/>
      <c r="AU788" s="132"/>
      <c r="AV788" s="132"/>
      <c r="AW788" s="132"/>
    </row>
    <row r="789" spans="1:49" x14ac:dyDescent="0.2">
      <c r="A789" s="132"/>
      <c r="B789" s="132"/>
      <c r="C789" s="132"/>
      <c r="D789" s="132"/>
      <c r="E789" s="132"/>
      <c r="F789" s="132"/>
      <c r="G789" s="132"/>
      <c r="H789" s="132"/>
      <c r="I789" s="132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132"/>
      <c r="AR789" s="132"/>
      <c r="AS789" s="132"/>
      <c r="AT789" s="132"/>
      <c r="AU789" s="132"/>
      <c r="AV789" s="132"/>
      <c r="AW789" s="132"/>
    </row>
    <row r="790" spans="1:49" x14ac:dyDescent="0.2">
      <c r="A790" s="132"/>
      <c r="B790" s="132"/>
      <c r="C790" s="132"/>
      <c r="D790" s="132"/>
      <c r="E790" s="132"/>
      <c r="F790" s="132"/>
      <c r="G790" s="132"/>
      <c r="H790" s="132"/>
      <c r="I790" s="132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32"/>
      <c r="AK790" s="132"/>
      <c r="AL790" s="132"/>
      <c r="AM790" s="132"/>
      <c r="AN790" s="132"/>
      <c r="AO790" s="132"/>
      <c r="AP790" s="132"/>
      <c r="AQ790" s="132"/>
      <c r="AR790" s="132"/>
      <c r="AS790" s="132"/>
      <c r="AT790" s="132"/>
      <c r="AU790" s="132"/>
      <c r="AV790" s="132"/>
      <c r="AW790" s="132"/>
    </row>
    <row r="791" spans="1:49" x14ac:dyDescent="0.2">
      <c r="A791" s="132"/>
      <c r="B791" s="132"/>
      <c r="C791" s="132"/>
      <c r="D791" s="132"/>
      <c r="E791" s="132"/>
      <c r="F791" s="132"/>
      <c r="G791" s="132"/>
      <c r="H791" s="132"/>
      <c r="I791" s="132"/>
      <c r="J791" s="132"/>
      <c r="K791" s="132"/>
      <c r="L791" s="132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  <c r="AA791" s="132"/>
      <c r="AB791" s="132"/>
      <c r="AC791" s="132"/>
      <c r="AD791" s="132"/>
      <c r="AE791" s="132"/>
      <c r="AF791" s="132"/>
      <c r="AG791" s="132"/>
      <c r="AH791" s="132"/>
      <c r="AI791" s="132"/>
      <c r="AJ791" s="132"/>
      <c r="AK791" s="132"/>
      <c r="AL791" s="132"/>
      <c r="AM791" s="132"/>
      <c r="AN791" s="132"/>
      <c r="AO791" s="132"/>
      <c r="AP791" s="132"/>
      <c r="AQ791" s="132"/>
      <c r="AR791" s="132"/>
      <c r="AS791" s="132"/>
      <c r="AT791" s="132"/>
      <c r="AU791" s="132"/>
      <c r="AV791" s="132"/>
      <c r="AW791" s="132"/>
    </row>
    <row r="792" spans="1:49" x14ac:dyDescent="0.2">
      <c r="A792" s="132"/>
      <c r="B792" s="132"/>
      <c r="C792" s="132"/>
      <c r="D792" s="132"/>
      <c r="E792" s="132"/>
      <c r="F792" s="132"/>
      <c r="G792" s="132"/>
      <c r="H792" s="132"/>
      <c r="I792" s="132"/>
      <c r="J792" s="132"/>
      <c r="K792" s="132"/>
      <c r="L792" s="132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132"/>
      <c r="AR792" s="132"/>
      <c r="AS792" s="132"/>
      <c r="AT792" s="132"/>
      <c r="AU792" s="132"/>
      <c r="AV792" s="132"/>
      <c r="AW792" s="132"/>
    </row>
    <row r="793" spans="1:49" x14ac:dyDescent="0.2">
      <c r="A793" s="132"/>
      <c r="B793" s="132"/>
      <c r="C793" s="132"/>
      <c r="D793" s="132"/>
      <c r="E793" s="132"/>
      <c r="F793" s="132"/>
      <c r="G793" s="132"/>
      <c r="H793" s="132"/>
      <c r="I793" s="132"/>
      <c r="J793" s="132"/>
      <c r="K793" s="132"/>
      <c r="L793" s="132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  <c r="AR793" s="132"/>
      <c r="AS793" s="132"/>
      <c r="AT793" s="132"/>
      <c r="AU793" s="132"/>
      <c r="AV793" s="132"/>
      <c r="AW793" s="132"/>
    </row>
    <row r="794" spans="1:49" x14ac:dyDescent="0.2">
      <c r="A794" s="132"/>
      <c r="B794" s="132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32"/>
      <c r="AK794" s="132"/>
      <c r="AL794" s="132"/>
      <c r="AM794" s="132"/>
      <c r="AN794" s="132"/>
      <c r="AO794" s="132"/>
      <c r="AP794" s="132"/>
      <c r="AQ794" s="132"/>
      <c r="AR794" s="132"/>
      <c r="AS794" s="132"/>
      <c r="AT794" s="132"/>
      <c r="AU794" s="132"/>
      <c r="AV794" s="132"/>
      <c r="AW794" s="132"/>
    </row>
    <row r="795" spans="1:49" x14ac:dyDescent="0.2">
      <c r="A795" s="132"/>
      <c r="B795" s="132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  <c r="AA795" s="132"/>
      <c r="AB795" s="132"/>
      <c r="AC795" s="132"/>
      <c r="AD795" s="132"/>
      <c r="AE795" s="132"/>
      <c r="AF795" s="132"/>
      <c r="AG795" s="132"/>
      <c r="AH795" s="132"/>
      <c r="AI795" s="132"/>
      <c r="AJ795" s="132"/>
      <c r="AK795" s="132"/>
      <c r="AL795" s="132"/>
      <c r="AM795" s="132"/>
      <c r="AN795" s="132"/>
      <c r="AO795" s="132"/>
      <c r="AP795" s="132"/>
      <c r="AQ795" s="132"/>
      <c r="AR795" s="132"/>
      <c r="AS795" s="132"/>
      <c r="AT795" s="132"/>
      <c r="AU795" s="132"/>
      <c r="AV795" s="132"/>
      <c r="AW795" s="132"/>
    </row>
    <row r="796" spans="1:49" x14ac:dyDescent="0.2">
      <c r="A796" s="132"/>
      <c r="B796" s="132"/>
      <c r="C796" s="132"/>
      <c r="D796" s="132"/>
      <c r="E796" s="132"/>
      <c r="F796" s="132"/>
      <c r="G796" s="132"/>
      <c r="H796" s="132"/>
      <c r="I796" s="132"/>
      <c r="J796" s="132"/>
      <c r="K796" s="132"/>
      <c r="L796" s="132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  <c r="AA796" s="132"/>
      <c r="AB796" s="132"/>
      <c r="AC796" s="132"/>
      <c r="AD796" s="132"/>
      <c r="AE796" s="132"/>
      <c r="AF796" s="132"/>
      <c r="AG796" s="132"/>
      <c r="AH796" s="132"/>
      <c r="AI796" s="132"/>
      <c r="AJ796" s="132"/>
      <c r="AK796" s="132"/>
      <c r="AL796" s="132"/>
      <c r="AM796" s="132"/>
      <c r="AN796" s="132"/>
      <c r="AO796" s="132"/>
      <c r="AP796" s="132"/>
      <c r="AQ796" s="132"/>
      <c r="AR796" s="132"/>
      <c r="AS796" s="132"/>
      <c r="AT796" s="132"/>
      <c r="AU796" s="132"/>
      <c r="AV796" s="132"/>
      <c r="AW796" s="132"/>
    </row>
    <row r="797" spans="1:49" x14ac:dyDescent="0.2">
      <c r="A797" s="132"/>
      <c r="B797" s="132"/>
      <c r="C797" s="132"/>
      <c r="D797" s="132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32"/>
      <c r="AF797" s="132"/>
      <c r="AG797" s="132"/>
      <c r="AH797" s="132"/>
      <c r="AI797" s="132"/>
      <c r="AJ797" s="132"/>
      <c r="AK797" s="132"/>
      <c r="AL797" s="132"/>
      <c r="AM797" s="132"/>
      <c r="AN797" s="132"/>
      <c r="AO797" s="132"/>
      <c r="AP797" s="132"/>
      <c r="AQ797" s="132"/>
      <c r="AR797" s="132"/>
      <c r="AS797" s="132"/>
      <c r="AT797" s="132"/>
      <c r="AU797" s="132"/>
      <c r="AV797" s="132"/>
      <c r="AW797" s="132"/>
    </row>
    <row r="798" spans="1:49" x14ac:dyDescent="0.2">
      <c r="A798" s="132"/>
      <c r="B798" s="132"/>
      <c r="C798" s="132"/>
      <c r="D798" s="132"/>
      <c r="E798" s="132"/>
      <c r="F798" s="132"/>
      <c r="G798" s="132"/>
      <c r="H798" s="132"/>
      <c r="I798" s="132"/>
      <c r="J798" s="132"/>
      <c r="K798" s="132"/>
      <c r="L798" s="132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  <c r="AA798" s="132"/>
      <c r="AB798" s="132"/>
      <c r="AC798" s="132"/>
      <c r="AD798" s="132"/>
      <c r="AE798" s="132"/>
      <c r="AF798" s="132"/>
      <c r="AG798" s="132"/>
      <c r="AH798" s="132"/>
      <c r="AI798" s="132"/>
      <c r="AJ798" s="132"/>
      <c r="AK798" s="132"/>
      <c r="AL798" s="132"/>
      <c r="AM798" s="132"/>
      <c r="AN798" s="132"/>
      <c r="AO798" s="132"/>
      <c r="AP798" s="132"/>
      <c r="AQ798" s="132"/>
      <c r="AR798" s="132"/>
      <c r="AS798" s="132"/>
      <c r="AT798" s="132"/>
      <c r="AU798" s="132"/>
      <c r="AV798" s="132"/>
      <c r="AW798" s="132"/>
    </row>
    <row r="799" spans="1:49" x14ac:dyDescent="0.2">
      <c r="A799" s="132"/>
      <c r="B799" s="132"/>
      <c r="C799" s="132"/>
      <c r="D799" s="132"/>
      <c r="E799" s="132"/>
      <c r="F799" s="132"/>
      <c r="G799" s="132"/>
      <c r="H799" s="132"/>
      <c r="I799" s="132"/>
      <c r="J799" s="132"/>
      <c r="K799" s="132"/>
      <c r="L799" s="132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32"/>
      <c r="AK799" s="132"/>
      <c r="AL799" s="132"/>
      <c r="AM799" s="132"/>
      <c r="AN799" s="132"/>
      <c r="AO799" s="132"/>
      <c r="AP799" s="132"/>
      <c r="AQ799" s="132"/>
      <c r="AR799" s="132"/>
      <c r="AS799" s="132"/>
      <c r="AT799" s="132"/>
      <c r="AU799" s="132"/>
      <c r="AV799" s="132"/>
      <c r="AW799" s="132"/>
    </row>
    <row r="800" spans="1:49" x14ac:dyDescent="0.2">
      <c r="A800" s="132"/>
      <c r="B800" s="132"/>
      <c r="C800" s="132"/>
      <c r="D800" s="132"/>
      <c r="E800" s="132"/>
      <c r="F800" s="132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  <c r="AA800" s="132"/>
      <c r="AB800" s="132"/>
      <c r="AC800" s="132"/>
      <c r="AD800" s="132"/>
      <c r="AE800" s="132"/>
      <c r="AF800" s="132"/>
      <c r="AG800" s="132"/>
      <c r="AH800" s="132"/>
      <c r="AI800" s="132"/>
      <c r="AJ800" s="132"/>
      <c r="AK800" s="132"/>
      <c r="AL800" s="132"/>
      <c r="AM800" s="132"/>
      <c r="AN800" s="132"/>
      <c r="AO800" s="132"/>
      <c r="AP800" s="132"/>
      <c r="AQ800" s="132"/>
      <c r="AR800" s="132"/>
      <c r="AS800" s="132"/>
      <c r="AT800" s="132"/>
      <c r="AU800" s="132"/>
      <c r="AV800" s="132"/>
      <c r="AW800" s="132"/>
    </row>
    <row r="801" spans="1:49" x14ac:dyDescent="0.2">
      <c r="A801" s="132"/>
      <c r="B801" s="132"/>
      <c r="C801" s="132"/>
      <c r="D801" s="132"/>
      <c r="E801" s="132"/>
      <c r="F801" s="132"/>
      <c r="G801" s="132"/>
      <c r="H801" s="132"/>
      <c r="I801" s="132"/>
      <c r="J801" s="132"/>
      <c r="K801" s="132"/>
      <c r="L801" s="132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  <c r="AA801" s="132"/>
      <c r="AB801" s="132"/>
      <c r="AC801" s="132"/>
      <c r="AD801" s="132"/>
      <c r="AE801" s="132"/>
      <c r="AF801" s="132"/>
      <c r="AG801" s="132"/>
      <c r="AH801" s="132"/>
      <c r="AI801" s="132"/>
      <c r="AJ801" s="132"/>
      <c r="AK801" s="132"/>
      <c r="AL801" s="132"/>
      <c r="AM801" s="132"/>
      <c r="AN801" s="132"/>
      <c r="AO801" s="132"/>
      <c r="AP801" s="132"/>
      <c r="AQ801" s="132"/>
      <c r="AR801" s="132"/>
      <c r="AS801" s="132"/>
      <c r="AT801" s="132"/>
      <c r="AU801" s="132"/>
      <c r="AV801" s="132"/>
      <c r="AW801" s="132"/>
    </row>
    <row r="802" spans="1:49" x14ac:dyDescent="0.2">
      <c r="A802" s="132"/>
      <c r="B802" s="132"/>
      <c r="C802" s="132"/>
      <c r="D802" s="132"/>
      <c r="E802" s="132"/>
      <c r="F802" s="132"/>
      <c r="G802" s="132"/>
      <c r="H802" s="132"/>
      <c r="I802" s="132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  <c r="AA802" s="132"/>
      <c r="AB802" s="132"/>
      <c r="AC802" s="132"/>
      <c r="AD802" s="132"/>
      <c r="AE802" s="132"/>
      <c r="AF802" s="132"/>
      <c r="AG802" s="132"/>
      <c r="AH802" s="132"/>
      <c r="AI802" s="132"/>
      <c r="AJ802" s="132"/>
      <c r="AK802" s="132"/>
      <c r="AL802" s="132"/>
      <c r="AM802" s="132"/>
      <c r="AN802" s="132"/>
      <c r="AO802" s="132"/>
      <c r="AP802" s="132"/>
      <c r="AQ802" s="132"/>
      <c r="AR802" s="132"/>
      <c r="AS802" s="132"/>
      <c r="AT802" s="132"/>
      <c r="AU802" s="132"/>
      <c r="AV802" s="132"/>
      <c r="AW802" s="132"/>
    </row>
    <row r="803" spans="1:49" x14ac:dyDescent="0.2">
      <c r="A803" s="132"/>
      <c r="B803" s="132"/>
      <c r="C803" s="132"/>
      <c r="D803" s="132"/>
      <c r="E803" s="132"/>
      <c r="F803" s="132"/>
      <c r="G803" s="132"/>
      <c r="H803" s="132"/>
      <c r="I803" s="132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  <c r="AA803" s="132"/>
      <c r="AB803" s="132"/>
      <c r="AC803" s="132"/>
      <c r="AD803" s="132"/>
      <c r="AE803" s="132"/>
      <c r="AF803" s="132"/>
      <c r="AG803" s="132"/>
      <c r="AH803" s="132"/>
      <c r="AI803" s="132"/>
      <c r="AJ803" s="132"/>
      <c r="AK803" s="132"/>
      <c r="AL803" s="132"/>
      <c r="AM803" s="132"/>
      <c r="AN803" s="132"/>
      <c r="AO803" s="132"/>
      <c r="AP803" s="132"/>
      <c r="AQ803" s="132"/>
      <c r="AR803" s="132"/>
      <c r="AS803" s="132"/>
      <c r="AT803" s="132"/>
      <c r="AU803" s="132"/>
      <c r="AV803" s="132"/>
      <c r="AW803" s="132"/>
    </row>
    <row r="804" spans="1:49" x14ac:dyDescent="0.2">
      <c r="A804" s="132"/>
      <c r="B804" s="132"/>
      <c r="C804" s="132"/>
      <c r="D804" s="132"/>
      <c r="E804" s="132"/>
      <c r="F804" s="132"/>
      <c r="G804" s="132"/>
      <c r="H804" s="132"/>
      <c r="I804" s="132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  <c r="AA804" s="132"/>
      <c r="AB804" s="132"/>
      <c r="AC804" s="132"/>
      <c r="AD804" s="132"/>
      <c r="AE804" s="132"/>
      <c r="AF804" s="132"/>
      <c r="AG804" s="132"/>
      <c r="AH804" s="132"/>
      <c r="AI804" s="132"/>
      <c r="AJ804" s="132"/>
      <c r="AK804" s="132"/>
      <c r="AL804" s="132"/>
      <c r="AM804" s="132"/>
      <c r="AN804" s="132"/>
      <c r="AO804" s="132"/>
      <c r="AP804" s="132"/>
      <c r="AQ804" s="132"/>
      <c r="AR804" s="132"/>
      <c r="AS804" s="132"/>
      <c r="AT804" s="132"/>
      <c r="AU804" s="132"/>
      <c r="AV804" s="132"/>
      <c r="AW804" s="132"/>
    </row>
    <row r="805" spans="1:49" x14ac:dyDescent="0.2">
      <c r="A805" s="132"/>
      <c r="B805" s="132"/>
      <c r="C805" s="132"/>
      <c r="D805" s="132"/>
      <c r="E805" s="132"/>
      <c r="F805" s="132"/>
      <c r="G805" s="132"/>
      <c r="H805" s="132"/>
      <c r="I805" s="132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132"/>
      <c r="AR805" s="132"/>
      <c r="AS805" s="132"/>
      <c r="AT805" s="132"/>
      <c r="AU805" s="132"/>
      <c r="AV805" s="132"/>
      <c r="AW805" s="132"/>
    </row>
    <row r="806" spans="1:49" x14ac:dyDescent="0.2">
      <c r="A806" s="132"/>
      <c r="B806" s="132"/>
      <c r="C806" s="132"/>
      <c r="D806" s="132"/>
      <c r="E806" s="132"/>
      <c r="F806" s="132"/>
      <c r="G806" s="132"/>
      <c r="H806" s="132"/>
      <c r="I806" s="132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  <c r="AA806" s="132"/>
      <c r="AB806" s="132"/>
      <c r="AC806" s="132"/>
      <c r="AD806" s="132"/>
      <c r="AE806" s="132"/>
      <c r="AF806" s="132"/>
      <c r="AG806" s="132"/>
      <c r="AH806" s="132"/>
      <c r="AI806" s="132"/>
      <c r="AJ806" s="132"/>
      <c r="AK806" s="132"/>
      <c r="AL806" s="132"/>
      <c r="AM806" s="132"/>
      <c r="AN806" s="132"/>
      <c r="AO806" s="132"/>
      <c r="AP806" s="132"/>
      <c r="AQ806" s="132"/>
      <c r="AR806" s="132"/>
      <c r="AS806" s="132"/>
      <c r="AT806" s="132"/>
      <c r="AU806" s="132"/>
      <c r="AV806" s="132"/>
      <c r="AW806" s="132"/>
    </row>
    <row r="807" spans="1:49" x14ac:dyDescent="0.2">
      <c r="A807" s="132"/>
      <c r="B807" s="132"/>
      <c r="C807" s="132"/>
      <c r="D807" s="132"/>
      <c r="E807" s="132"/>
      <c r="F807" s="132"/>
      <c r="G807" s="132"/>
      <c r="H807" s="132"/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  <c r="AA807" s="132"/>
      <c r="AB807" s="132"/>
      <c r="AC807" s="132"/>
      <c r="AD807" s="132"/>
      <c r="AE807" s="132"/>
      <c r="AF807" s="132"/>
      <c r="AG807" s="132"/>
      <c r="AH807" s="132"/>
      <c r="AI807" s="132"/>
      <c r="AJ807" s="132"/>
      <c r="AK807" s="132"/>
      <c r="AL807" s="132"/>
      <c r="AM807" s="132"/>
      <c r="AN807" s="132"/>
      <c r="AO807" s="132"/>
      <c r="AP807" s="132"/>
      <c r="AQ807" s="132"/>
      <c r="AR807" s="132"/>
      <c r="AS807" s="132"/>
      <c r="AT807" s="132"/>
      <c r="AU807" s="132"/>
      <c r="AV807" s="132"/>
      <c r="AW807" s="132"/>
    </row>
    <row r="808" spans="1:49" x14ac:dyDescent="0.2">
      <c r="A808" s="132"/>
      <c r="B808" s="132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2"/>
      <c r="AN808" s="132"/>
      <c r="AO808" s="132"/>
      <c r="AP808" s="132"/>
      <c r="AQ808" s="132"/>
      <c r="AR808" s="132"/>
      <c r="AS808" s="132"/>
      <c r="AT808" s="132"/>
      <c r="AU808" s="132"/>
      <c r="AV808" s="132"/>
      <c r="AW808" s="132"/>
    </row>
    <row r="809" spans="1:49" x14ac:dyDescent="0.2">
      <c r="A809" s="132"/>
      <c r="B809" s="132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  <c r="AA809" s="132"/>
      <c r="AB809" s="132"/>
      <c r="AC809" s="132"/>
      <c r="AD809" s="132"/>
      <c r="AE809" s="132"/>
      <c r="AF809" s="132"/>
      <c r="AG809" s="132"/>
      <c r="AH809" s="132"/>
      <c r="AI809" s="132"/>
      <c r="AJ809" s="132"/>
      <c r="AK809" s="132"/>
      <c r="AL809" s="132"/>
      <c r="AM809" s="132"/>
      <c r="AN809" s="132"/>
      <c r="AO809" s="132"/>
      <c r="AP809" s="132"/>
      <c r="AQ809" s="132"/>
      <c r="AR809" s="132"/>
      <c r="AS809" s="132"/>
      <c r="AT809" s="132"/>
      <c r="AU809" s="132"/>
      <c r="AV809" s="132"/>
      <c r="AW809" s="132"/>
    </row>
    <row r="810" spans="1:49" x14ac:dyDescent="0.2">
      <c r="A810" s="132"/>
      <c r="B810" s="132"/>
      <c r="C810" s="132"/>
      <c r="D810" s="132"/>
      <c r="E810" s="132"/>
      <c r="F810" s="132"/>
      <c r="G810" s="132"/>
      <c r="H810" s="132"/>
      <c r="I810" s="132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  <c r="AA810" s="132"/>
      <c r="AB810" s="132"/>
      <c r="AC810" s="132"/>
      <c r="AD810" s="132"/>
      <c r="AE810" s="132"/>
      <c r="AF810" s="132"/>
      <c r="AG810" s="132"/>
      <c r="AH810" s="132"/>
      <c r="AI810" s="132"/>
      <c r="AJ810" s="132"/>
      <c r="AK810" s="132"/>
      <c r="AL810" s="132"/>
      <c r="AM810" s="132"/>
      <c r="AN810" s="132"/>
      <c r="AO810" s="132"/>
      <c r="AP810" s="132"/>
      <c r="AQ810" s="132"/>
      <c r="AR810" s="132"/>
      <c r="AS810" s="132"/>
      <c r="AT810" s="132"/>
      <c r="AU810" s="132"/>
      <c r="AV810" s="132"/>
      <c r="AW810" s="132"/>
    </row>
    <row r="811" spans="1:49" x14ac:dyDescent="0.2">
      <c r="A811" s="132"/>
      <c r="B811" s="132"/>
      <c r="C811" s="132"/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  <c r="AA811" s="132"/>
      <c r="AB811" s="132"/>
      <c r="AC811" s="132"/>
      <c r="AD811" s="132"/>
      <c r="AE811" s="132"/>
      <c r="AF811" s="132"/>
      <c r="AG811" s="132"/>
      <c r="AH811" s="132"/>
      <c r="AI811" s="132"/>
      <c r="AJ811" s="132"/>
      <c r="AK811" s="132"/>
      <c r="AL811" s="132"/>
      <c r="AM811" s="132"/>
      <c r="AN811" s="132"/>
      <c r="AO811" s="132"/>
      <c r="AP811" s="132"/>
      <c r="AQ811" s="132"/>
      <c r="AR811" s="132"/>
      <c r="AS811" s="132"/>
      <c r="AT811" s="132"/>
      <c r="AU811" s="132"/>
      <c r="AV811" s="132"/>
      <c r="AW811" s="132"/>
    </row>
    <row r="812" spans="1:49" x14ac:dyDescent="0.2">
      <c r="A812" s="132"/>
      <c r="B812" s="132"/>
      <c r="C812" s="132"/>
      <c r="D812" s="132"/>
      <c r="E812" s="132"/>
      <c r="F812" s="132"/>
      <c r="G812" s="132"/>
      <c r="H812" s="132"/>
      <c r="I812" s="132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2"/>
      <c r="AM812" s="132"/>
      <c r="AN812" s="132"/>
      <c r="AO812" s="132"/>
      <c r="AP812" s="132"/>
      <c r="AQ812" s="132"/>
      <c r="AR812" s="132"/>
      <c r="AS812" s="132"/>
      <c r="AT812" s="132"/>
      <c r="AU812" s="132"/>
      <c r="AV812" s="132"/>
      <c r="AW812" s="132"/>
    </row>
    <row r="813" spans="1:49" x14ac:dyDescent="0.2">
      <c r="A813" s="132"/>
      <c r="B813" s="132"/>
      <c r="C813" s="132"/>
      <c r="D813" s="132"/>
      <c r="E813" s="132"/>
      <c r="F813" s="132"/>
      <c r="G813" s="132"/>
      <c r="H813" s="132"/>
      <c r="I813" s="132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  <c r="AA813" s="132"/>
      <c r="AB813" s="132"/>
      <c r="AC813" s="132"/>
      <c r="AD813" s="132"/>
      <c r="AE813" s="132"/>
      <c r="AF813" s="132"/>
      <c r="AG813" s="132"/>
      <c r="AH813" s="132"/>
      <c r="AI813" s="132"/>
      <c r="AJ813" s="132"/>
      <c r="AK813" s="132"/>
      <c r="AL813" s="132"/>
      <c r="AM813" s="132"/>
      <c r="AN813" s="132"/>
      <c r="AO813" s="132"/>
      <c r="AP813" s="132"/>
      <c r="AQ813" s="132"/>
      <c r="AR813" s="132"/>
      <c r="AS813" s="132"/>
      <c r="AT813" s="132"/>
      <c r="AU813" s="132"/>
      <c r="AV813" s="132"/>
      <c r="AW813" s="132"/>
    </row>
    <row r="814" spans="1:49" x14ac:dyDescent="0.2">
      <c r="A814" s="132"/>
      <c r="B814" s="132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132"/>
      <c r="AR814" s="132"/>
      <c r="AS814" s="132"/>
      <c r="AT814" s="132"/>
      <c r="AU814" s="132"/>
      <c r="AV814" s="132"/>
      <c r="AW814" s="132"/>
    </row>
    <row r="815" spans="1:49" x14ac:dyDescent="0.2">
      <c r="A815" s="132"/>
      <c r="B815" s="132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  <c r="AA815" s="132"/>
      <c r="AB815" s="132"/>
      <c r="AC815" s="132"/>
      <c r="AD815" s="132"/>
      <c r="AE815" s="132"/>
      <c r="AF815" s="132"/>
      <c r="AG815" s="132"/>
      <c r="AH815" s="132"/>
      <c r="AI815" s="132"/>
      <c r="AJ815" s="132"/>
      <c r="AK815" s="132"/>
      <c r="AL815" s="132"/>
      <c r="AM815" s="132"/>
      <c r="AN815" s="132"/>
      <c r="AO815" s="132"/>
      <c r="AP815" s="132"/>
      <c r="AQ815" s="132"/>
      <c r="AR815" s="132"/>
      <c r="AS815" s="132"/>
      <c r="AT815" s="132"/>
      <c r="AU815" s="132"/>
      <c r="AV815" s="132"/>
      <c r="AW815" s="132"/>
    </row>
    <row r="816" spans="1:49" x14ac:dyDescent="0.2">
      <c r="A816" s="132"/>
      <c r="B816" s="132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2"/>
      <c r="AM816" s="132"/>
      <c r="AN816" s="132"/>
      <c r="AO816" s="132"/>
      <c r="AP816" s="132"/>
      <c r="AQ816" s="132"/>
      <c r="AR816" s="132"/>
      <c r="AS816" s="132"/>
      <c r="AT816" s="132"/>
      <c r="AU816" s="132"/>
      <c r="AV816" s="132"/>
      <c r="AW816" s="132"/>
    </row>
    <row r="817" spans="1:49" x14ac:dyDescent="0.2">
      <c r="A817" s="132"/>
      <c r="B817" s="132"/>
      <c r="C817" s="132"/>
      <c r="D817" s="132"/>
      <c r="E817" s="132"/>
      <c r="F817" s="132"/>
      <c r="G817" s="132"/>
      <c r="H817" s="132"/>
      <c r="I817" s="132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132"/>
      <c r="AR817" s="132"/>
      <c r="AS817" s="132"/>
      <c r="AT817" s="132"/>
      <c r="AU817" s="132"/>
      <c r="AV817" s="132"/>
      <c r="AW817" s="132"/>
    </row>
    <row r="818" spans="1:49" x14ac:dyDescent="0.2">
      <c r="A818" s="132"/>
      <c r="B818" s="132"/>
      <c r="C818" s="132"/>
      <c r="D818" s="132"/>
      <c r="E818" s="132"/>
      <c r="F818" s="132"/>
      <c r="G818" s="132"/>
      <c r="H818" s="132"/>
      <c r="I818" s="132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2"/>
      <c r="AN818" s="132"/>
      <c r="AO818" s="132"/>
      <c r="AP818" s="132"/>
      <c r="AQ818" s="132"/>
      <c r="AR818" s="132"/>
      <c r="AS818" s="132"/>
      <c r="AT818" s="132"/>
      <c r="AU818" s="132"/>
      <c r="AV818" s="132"/>
      <c r="AW818" s="132"/>
    </row>
    <row r="819" spans="1:49" x14ac:dyDescent="0.2">
      <c r="A819" s="132"/>
      <c r="B819" s="132"/>
      <c r="C819" s="132"/>
      <c r="D819" s="132"/>
      <c r="E819" s="132"/>
      <c r="F819" s="132"/>
      <c r="G819" s="132"/>
      <c r="H819" s="132"/>
      <c r="I819" s="132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132"/>
      <c r="AR819" s="132"/>
      <c r="AS819" s="132"/>
      <c r="AT819" s="132"/>
      <c r="AU819" s="132"/>
      <c r="AV819" s="132"/>
      <c r="AW819" s="132"/>
    </row>
    <row r="820" spans="1:49" x14ac:dyDescent="0.2">
      <c r="A820" s="132"/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132"/>
      <c r="AR820" s="132"/>
      <c r="AS820" s="132"/>
      <c r="AT820" s="132"/>
      <c r="AU820" s="132"/>
      <c r="AV820" s="132"/>
      <c r="AW820" s="132"/>
    </row>
    <row r="821" spans="1:49" x14ac:dyDescent="0.2">
      <c r="A821" s="132"/>
      <c r="B821" s="132"/>
      <c r="C821" s="132"/>
      <c r="D821" s="132"/>
      <c r="E821" s="132"/>
      <c r="F821" s="132"/>
      <c r="G821" s="132"/>
      <c r="H821" s="132"/>
      <c r="I821" s="132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  <c r="AR821" s="132"/>
      <c r="AS821" s="132"/>
      <c r="AT821" s="132"/>
      <c r="AU821" s="132"/>
      <c r="AV821" s="132"/>
      <c r="AW821" s="132"/>
    </row>
    <row r="822" spans="1:49" x14ac:dyDescent="0.2">
      <c r="A822" s="132"/>
      <c r="B822" s="132"/>
      <c r="C822" s="132"/>
      <c r="D822" s="132"/>
      <c r="E822" s="132"/>
      <c r="F822" s="132"/>
      <c r="G822" s="132"/>
      <c r="H822" s="132"/>
      <c r="I822" s="132"/>
      <c r="J822" s="132"/>
      <c r="K822" s="132"/>
      <c r="L822" s="132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2"/>
      <c r="AN822" s="132"/>
      <c r="AO822" s="132"/>
      <c r="AP822" s="132"/>
      <c r="AQ822" s="132"/>
      <c r="AR822" s="132"/>
      <c r="AS822" s="132"/>
      <c r="AT822" s="132"/>
      <c r="AU822" s="132"/>
      <c r="AV822" s="132"/>
      <c r="AW822" s="132"/>
    </row>
    <row r="823" spans="1:49" x14ac:dyDescent="0.2">
      <c r="A823" s="132"/>
      <c r="B823" s="132"/>
      <c r="C823" s="132"/>
      <c r="D823" s="132"/>
      <c r="E823" s="132"/>
      <c r="F823" s="132"/>
      <c r="G823" s="132"/>
      <c r="H823" s="132"/>
      <c r="I823" s="132"/>
      <c r="J823" s="132"/>
      <c r="K823" s="132"/>
      <c r="L823" s="132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2"/>
      <c r="AN823" s="132"/>
      <c r="AO823" s="132"/>
      <c r="AP823" s="132"/>
      <c r="AQ823" s="132"/>
      <c r="AR823" s="132"/>
      <c r="AS823" s="132"/>
      <c r="AT823" s="132"/>
      <c r="AU823" s="132"/>
      <c r="AV823" s="132"/>
      <c r="AW823" s="132"/>
    </row>
    <row r="824" spans="1:49" x14ac:dyDescent="0.2">
      <c r="A824" s="132"/>
      <c r="B824" s="132"/>
      <c r="C824" s="132"/>
      <c r="D824" s="132"/>
      <c r="E824" s="132"/>
      <c r="F824" s="132"/>
      <c r="G824" s="132"/>
      <c r="H824" s="132"/>
      <c r="I824" s="132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  <c r="AA824" s="132"/>
      <c r="AB824" s="132"/>
      <c r="AC824" s="132"/>
      <c r="AD824" s="132"/>
      <c r="AE824" s="132"/>
      <c r="AF824" s="132"/>
      <c r="AG824" s="132"/>
      <c r="AH824" s="132"/>
      <c r="AI824" s="132"/>
      <c r="AJ824" s="132"/>
      <c r="AK824" s="132"/>
      <c r="AL824" s="132"/>
      <c r="AM824" s="132"/>
      <c r="AN824" s="132"/>
      <c r="AO824" s="132"/>
      <c r="AP824" s="132"/>
      <c r="AQ824" s="132"/>
      <c r="AR824" s="132"/>
      <c r="AS824" s="132"/>
      <c r="AT824" s="132"/>
      <c r="AU824" s="132"/>
      <c r="AV824" s="132"/>
      <c r="AW824" s="132"/>
    </row>
    <row r="825" spans="1:49" x14ac:dyDescent="0.2">
      <c r="A825" s="132"/>
      <c r="B825" s="132"/>
      <c r="C825" s="132"/>
      <c r="D825" s="132"/>
      <c r="E825" s="132"/>
      <c r="F825" s="132"/>
      <c r="G825" s="132"/>
      <c r="H825" s="132"/>
      <c r="I825" s="132"/>
      <c r="J825" s="132"/>
      <c r="K825" s="132"/>
      <c r="L825" s="132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132"/>
      <c r="AR825" s="132"/>
      <c r="AS825" s="132"/>
      <c r="AT825" s="132"/>
      <c r="AU825" s="132"/>
      <c r="AV825" s="132"/>
      <c r="AW825" s="132"/>
    </row>
    <row r="826" spans="1:49" x14ac:dyDescent="0.2">
      <c r="A826" s="132"/>
      <c r="B826" s="132"/>
      <c r="C826" s="132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32"/>
      <c r="AH826" s="132"/>
      <c r="AI826" s="132"/>
      <c r="AJ826" s="132"/>
      <c r="AK826" s="132"/>
      <c r="AL826" s="132"/>
      <c r="AM826" s="132"/>
      <c r="AN826" s="132"/>
      <c r="AO826" s="132"/>
      <c r="AP826" s="132"/>
      <c r="AQ826" s="132"/>
      <c r="AR826" s="132"/>
      <c r="AS826" s="132"/>
      <c r="AT826" s="132"/>
      <c r="AU826" s="132"/>
      <c r="AV826" s="132"/>
      <c r="AW826" s="132"/>
    </row>
    <row r="827" spans="1:49" x14ac:dyDescent="0.2">
      <c r="A827" s="132"/>
      <c r="B827" s="132"/>
      <c r="C827" s="132"/>
      <c r="D827" s="132"/>
      <c r="E827" s="132"/>
      <c r="F827" s="132"/>
      <c r="G827" s="132"/>
      <c r="H827" s="132"/>
      <c r="I827" s="132"/>
      <c r="J827" s="132"/>
      <c r="K827" s="132"/>
      <c r="L827" s="132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132"/>
      <c r="AR827" s="132"/>
      <c r="AS827" s="132"/>
      <c r="AT827" s="132"/>
      <c r="AU827" s="132"/>
      <c r="AV827" s="132"/>
      <c r="AW827" s="132"/>
    </row>
    <row r="828" spans="1:49" x14ac:dyDescent="0.2">
      <c r="A828" s="132"/>
      <c r="B828" s="132"/>
      <c r="C828" s="132"/>
      <c r="D828" s="132"/>
      <c r="E828" s="132"/>
      <c r="F828" s="132"/>
      <c r="G828" s="132"/>
      <c r="H828" s="132"/>
      <c r="I828" s="132"/>
      <c r="J828" s="132"/>
      <c r="K828" s="132"/>
      <c r="L828" s="132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  <c r="AA828" s="132"/>
      <c r="AB828" s="132"/>
      <c r="AC828" s="132"/>
      <c r="AD828" s="132"/>
      <c r="AE828" s="132"/>
      <c r="AF828" s="132"/>
      <c r="AG828" s="132"/>
      <c r="AH828" s="132"/>
      <c r="AI828" s="132"/>
      <c r="AJ828" s="132"/>
      <c r="AK828" s="132"/>
      <c r="AL828" s="132"/>
      <c r="AM828" s="132"/>
      <c r="AN828" s="132"/>
      <c r="AO828" s="132"/>
      <c r="AP828" s="132"/>
      <c r="AQ828" s="132"/>
      <c r="AR828" s="132"/>
      <c r="AS828" s="132"/>
      <c r="AT828" s="132"/>
      <c r="AU828" s="132"/>
      <c r="AV828" s="132"/>
      <c r="AW828" s="132"/>
    </row>
    <row r="829" spans="1:49" x14ac:dyDescent="0.2">
      <c r="A829" s="132"/>
      <c r="B829" s="132"/>
      <c r="C829" s="132"/>
      <c r="D829" s="132"/>
      <c r="E829" s="132"/>
      <c r="F829" s="132"/>
      <c r="G829" s="132"/>
      <c r="H829" s="132"/>
      <c r="I829" s="132"/>
      <c r="J829" s="132"/>
      <c r="K829" s="132"/>
      <c r="L829" s="132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  <c r="AA829" s="132"/>
      <c r="AB829" s="132"/>
      <c r="AC829" s="132"/>
      <c r="AD829" s="132"/>
      <c r="AE829" s="132"/>
      <c r="AF829" s="132"/>
      <c r="AG829" s="132"/>
      <c r="AH829" s="132"/>
      <c r="AI829" s="132"/>
      <c r="AJ829" s="132"/>
      <c r="AK829" s="132"/>
      <c r="AL829" s="132"/>
      <c r="AM829" s="132"/>
      <c r="AN829" s="132"/>
      <c r="AO829" s="132"/>
      <c r="AP829" s="132"/>
      <c r="AQ829" s="132"/>
      <c r="AR829" s="132"/>
      <c r="AS829" s="132"/>
      <c r="AT829" s="132"/>
      <c r="AU829" s="132"/>
      <c r="AV829" s="132"/>
      <c r="AW829" s="132"/>
    </row>
    <row r="830" spans="1:49" x14ac:dyDescent="0.2">
      <c r="A830" s="132"/>
      <c r="B830" s="132"/>
      <c r="C830" s="132"/>
      <c r="D830" s="132"/>
      <c r="E830" s="132"/>
      <c r="F830" s="132"/>
      <c r="G830" s="132"/>
      <c r="H830" s="132"/>
      <c r="I830" s="132"/>
      <c r="J830" s="132"/>
      <c r="K830" s="132"/>
      <c r="L830" s="132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132"/>
      <c r="AR830" s="132"/>
      <c r="AS830" s="132"/>
      <c r="AT830" s="132"/>
      <c r="AU830" s="132"/>
      <c r="AV830" s="132"/>
      <c r="AW830" s="132"/>
    </row>
    <row r="831" spans="1:49" x14ac:dyDescent="0.2">
      <c r="A831" s="132"/>
      <c r="B831" s="132"/>
      <c r="C831" s="132"/>
      <c r="D831" s="132"/>
      <c r="E831" s="132"/>
      <c r="F831" s="132"/>
      <c r="G831" s="132"/>
      <c r="H831" s="132"/>
      <c r="I831" s="132"/>
      <c r="J831" s="132"/>
      <c r="K831" s="132"/>
      <c r="L831" s="132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132"/>
      <c r="AR831" s="132"/>
      <c r="AS831" s="132"/>
      <c r="AT831" s="132"/>
      <c r="AU831" s="132"/>
      <c r="AV831" s="132"/>
      <c r="AW831" s="132"/>
    </row>
    <row r="832" spans="1:49" x14ac:dyDescent="0.2">
      <c r="A832" s="132"/>
      <c r="B832" s="132"/>
      <c r="C832" s="132"/>
      <c r="D832" s="132"/>
      <c r="E832" s="132"/>
      <c r="F832" s="132"/>
      <c r="G832" s="132"/>
      <c r="H832" s="132"/>
      <c r="I832" s="132"/>
      <c r="J832" s="132"/>
      <c r="K832" s="132"/>
      <c r="L832" s="132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  <c r="AA832" s="132"/>
      <c r="AB832" s="132"/>
      <c r="AC832" s="132"/>
      <c r="AD832" s="132"/>
      <c r="AE832" s="132"/>
      <c r="AF832" s="132"/>
      <c r="AG832" s="132"/>
      <c r="AH832" s="132"/>
      <c r="AI832" s="132"/>
      <c r="AJ832" s="132"/>
      <c r="AK832" s="132"/>
      <c r="AL832" s="132"/>
      <c r="AM832" s="132"/>
      <c r="AN832" s="132"/>
      <c r="AO832" s="132"/>
      <c r="AP832" s="132"/>
      <c r="AQ832" s="132"/>
      <c r="AR832" s="132"/>
      <c r="AS832" s="132"/>
      <c r="AT832" s="132"/>
      <c r="AU832" s="132"/>
      <c r="AV832" s="132"/>
      <c r="AW832" s="132"/>
    </row>
    <row r="833" spans="1:49" x14ac:dyDescent="0.2">
      <c r="A833" s="132"/>
      <c r="B833" s="132"/>
      <c r="C833" s="132"/>
      <c r="D833" s="132"/>
      <c r="E833" s="132"/>
      <c r="F833" s="132"/>
      <c r="G833" s="132"/>
      <c r="H833" s="132"/>
      <c r="I833" s="132"/>
      <c r="J833" s="132"/>
      <c r="K833" s="132"/>
      <c r="L833" s="132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132"/>
      <c r="AR833" s="132"/>
      <c r="AS833" s="132"/>
      <c r="AT833" s="132"/>
      <c r="AU833" s="132"/>
      <c r="AV833" s="132"/>
      <c r="AW833" s="132"/>
    </row>
    <row r="834" spans="1:49" x14ac:dyDescent="0.2">
      <c r="A834" s="132"/>
      <c r="B834" s="132"/>
      <c r="C834" s="132"/>
      <c r="D834" s="132"/>
      <c r="E834" s="132"/>
      <c r="F834" s="132"/>
      <c r="G834" s="132"/>
      <c r="H834" s="132"/>
      <c r="I834" s="132"/>
      <c r="J834" s="132"/>
      <c r="K834" s="132"/>
      <c r="L834" s="132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32"/>
      <c r="AK834" s="132"/>
      <c r="AL834" s="132"/>
      <c r="AM834" s="132"/>
      <c r="AN834" s="132"/>
      <c r="AO834" s="132"/>
      <c r="AP834" s="132"/>
      <c r="AQ834" s="132"/>
      <c r="AR834" s="132"/>
      <c r="AS834" s="132"/>
      <c r="AT834" s="132"/>
      <c r="AU834" s="132"/>
      <c r="AV834" s="132"/>
      <c r="AW834" s="132"/>
    </row>
    <row r="835" spans="1:49" x14ac:dyDescent="0.2">
      <c r="A835" s="132"/>
      <c r="B835" s="132"/>
      <c r="C835" s="132"/>
      <c r="D835" s="132"/>
      <c r="E835" s="132"/>
      <c r="F835" s="132"/>
      <c r="G835" s="132"/>
      <c r="H835" s="132"/>
      <c r="I835" s="132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2"/>
      <c r="AN835" s="132"/>
      <c r="AO835" s="132"/>
      <c r="AP835" s="132"/>
      <c r="AQ835" s="132"/>
      <c r="AR835" s="132"/>
      <c r="AS835" s="132"/>
      <c r="AT835" s="132"/>
      <c r="AU835" s="132"/>
      <c r="AV835" s="132"/>
      <c r="AW835" s="132"/>
    </row>
    <row r="836" spans="1:49" x14ac:dyDescent="0.2">
      <c r="A836" s="132"/>
      <c r="B836" s="132"/>
      <c r="C836" s="132"/>
      <c r="D836" s="132"/>
      <c r="E836" s="132"/>
      <c r="F836" s="132"/>
      <c r="G836" s="132"/>
      <c r="H836" s="132"/>
      <c r="I836" s="132"/>
      <c r="J836" s="132"/>
      <c r="K836" s="132"/>
      <c r="L836" s="132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  <c r="AA836" s="132"/>
      <c r="AB836" s="132"/>
      <c r="AC836" s="132"/>
      <c r="AD836" s="132"/>
      <c r="AE836" s="132"/>
      <c r="AF836" s="132"/>
      <c r="AG836" s="132"/>
      <c r="AH836" s="132"/>
      <c r="AI836" s="132"/>
      <c r="AJ836" s="132"/>
      <c r="AK836" s="132"/>
      <c r="AL836" s="132"/>
      <c r="AM836" s="132"/>
      <c r="AN836" s="132"/>
      <c r="AO836" s="132"/>
      <c r="AP836" s="132"/>
      <c r="AQ836" s="132"/>
      <c r="AR836" s="132"/>
      <c r="AS836" s="132"/>
      <c r="AT836" s="132"/>
      <c r="AU836" s="132"/>
      <c r="AV836" s="132"/>
      <c r="AW836" s="132"/>
    </row>
    <row r="837" spans="1:49" x14ac:dyDescent="0.2">
      <c r="A837" s="132"/>
      <c r="B837" s="132"/>
      <c r="C837" s="132"/>
      <c r="D837" s="132"/>
      <c r="E837" s="132"/>
      <c r="F837" s="132"/>
      <c r="G837" s="132"/>
      <c r="H837" s="132"/>
      <c r="I837" s="132"/>
      <c r="J837" s="132"/>
      <c r="K837" s="132"/>
      <c r="L837" s="132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  <c r="AA837" s="132"/>
      <c r="AB837" s="132"/>
      <c r="AC837" s="132"/>
      <c r="AD837" s="132"/>
      <c r="AE837" s="132"/>
      <c r="AF837" s="132"/>
      <c r="AG837" s="132"/>
      <c r="AH837" s="132"/>
      <c r="AI837" s="132"/>
      <c r="AJ837" s="132"/>
      <c r="AK837" s="132"/>
      <c r="AL837" s="132"/>
      <c r="AM837" s="132"/>
      <c r="AN837" s="132"/>
      <c r="AO837" s="132"/>
      <c r="AP837" s="132"/>
      <c r="AQ837" s="132"/>
      <c r="AR837" s="132"/>
      <c r="AS837" s="132"/>
      <c r="AT837" s="132"/>
      <c r="AU837" s="132"/>
      <c r="AV837" s="132"/>
      <c r="AW837" s="132"/>
    </row>
    <row r="838" spans="1:49" x14ac:dyDescent="0.2">
      <c r="A838" s="132"/>
      <c r="B838" s="132"/>
      <c r="C838" s="132"/>
      <c r="D838" s="132"/>
      <c r="E838" s="132"/>
      <c r="F838" s="132"/>
      <c r="G838" s="132"/>
      <c r="H838" s="132"/>
      <c r="I838" s="132"/>
      <c r="J838" s="132"/>
      <c r="K838" s="132"/>
      <c r="L838" s="132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2"/>
      <c r="AN838" s="132"/>
      <c r="AO838" s="132"/>
      <c r="AP838" s="132"/>
      <c r="AQ838" s="132"/>
      <c r="AR838" s="132"/>
      <c r="AS838" s="132"/>
      <c r="AT838" s="132"/>
      <c r="AU838" s="132"/>
      <c r="AV838" s="132"/>
      <c r="AW838" s="132"/>
    </row>
    <row r="839" spans="1:49" x14ac:dyDescent="0.2">
      <c r="A839" s="132"/>
      <c r="B839" s="132"/>
      <c r="C839" s="132"/>
      <c r="D839" s="132"/>
      <c r="E839" s="132"/>
      <c r="F839" s="132"/>
      <c r="G839" s="132"/>
      <c r="H839" s="132"/>
      <c r="I839" s="132"/>
      <c r="J839" s="132"/>
      <c r="K839" s="132"/>
      <c r="L839" s="132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2"/>
      <c r="AN839" s="132"/>
      <c r="AO839" s="132"/>
      <c r="AP839" s="132"/>
      <c r="AQ839" s="132"/>
      <c r="AR839" s="132"/>
      <c r="AS839" s="132"/>
      <c r="AT839" s="132"/>
      <c r="AU839" s="132"/>
      <c r="AV839" s="132"/>
      <c r="AW839" s="132"/>
    </row>
    <row r="840" spans="1:49" x14ac:dyDescent="0.2">
      <c r="A840" s="132"/>
      <c r="B840" s="132"/>
      <c r="C840" s="132"/>
      <c r="D840" s="132"/>
      <c r="E840" s="132"/>
      <c r="F840" s="132"/>
      <c r="G840" s="132"/>
      <c r="H840" s="132"/>
      <c r="I840" s="132"/>
      <c r="J840" s="132"/>
      <c r="K840" s="132"/>
      <c r="L840" s="132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  <c r="AA840" s="132"/>
      <c r="AB840" s="132"/>
      <c r="AC840" s="132"/>
      <c r="AD840" s="132"/>
      <c r="AE840" s="132"/>
      <c r="AF840" s="132"/>
      <c r="AG840" s="132"/>
      <c r="AH840" s="132"/>
      <c r="AI840" s="132"/>
      <c r="AJ840" s="132"/>
      <c r="AK840" s="132"/>
      <c r="AL840" s="132"/>
      <c r="AM840" s="132"/>
      <c r="AN840" s="132"/>
      <c r="AO840" s="132"/>
      <c r="AP840" s="132"/>
      <c r="AQ840" s="132"/>
      <c r="AR840" s="132"/>
      <c r="AS840" s="132"/>
      <c r="AT840" s="132"/>
      <c r="AU840" s="132"/>
      <c r="AV840" s="132"/>
      <c r="AW840" s="132"/>
    </row>
    <row r="841" spans="1:49" x14ac:dyDescent="0.2">
      <c r="A841" s="132"/>
      <c r="B841" s="132"/>
      <c r="C841" s="132"/>
      <c r="D841" s="132"/>
      <c r="E841" s="132"/>
      <c r="F841" s="132"/>
      <c r="G841" s="132"/>
      <c r="H841" s="132"/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U841" s="132"/>
      <c r="AV841" s="132"/>
      <c r="AW841" s="132"/>
    </row>
    <row r="842" spans="1:49" x14ac:dyDescent="0.2">
      <c r="A842" s="132"/>
      <c r="B842" s="132"/>
      <c r="C842" s="132"/>
      <c r="D842" s="132"/>
      <c r="E842" s="132"/>
      <c r="F842" s="132"/>
      <c r="G842" s="132"/>
      <c r="H842" s="132"/>
      <c r="I842" s="132"/>
      <c r="J842" s="132"/>
      <c r="K842" s="132"/>
      <c r="L842" s="132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  <c r="AA842" s="132"/>
      <c r="AB842" s="132"/>
      <c r="AC842" s="132"/>
      <c r="AD842" s="132"/>
      <c r="AE842" s="132"/>
      <c r="AF842" s="132"/>
      <c r="AG842" s="132"/>
      <c r="AH842" s="132"/>
      <c r="AI842" s="132"/>
      <c r="AJ842" s="132"/>
      <c r="AK842" s="132"/>
      <c r="AL842" s="132"/>
      <c r="AM842" s="132"/>
      <c r="AN842" s="132"/>
      <c r="AO842" s="132"/>
      <c r="AP842" s="132"/>
      <c r="AQ842" s="132"/>
      <c r="AR842" s="132"/>
      <c r="AS842" s="132"/>
      <c r="AT842" s="132"/>
      <c r="AU842" s="132"/>
      <c r="AV842" s="132"/>
      <c r="AW842" s="132"/>
    </row>
    <row r="843" spans="1:49" x14ac:dyDescent="0.2">
      <c r="A843" s="132"/>
      <c r="B843" s="132"/>
      <c r="C843" s="132"/>
      <c r="D843" s="132"/>
      <c r="E843" s="132"/>
      <c r="F843" s="132"/>
      <c r="G843" s="132"/>
      <c r="H843" s="132"/>
      <c r="I843" s="132"/>
      <c r="J843" s="132"/>
      <c r="K843" s="132"/>
      <c r="L843" s="132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  <c r="AA843" s="132"/>
      <c r="AB843" s="132"/>
      <c r="AC843" s="132"/>
      <c r="AD843" s="132"/>
      <c r="AE843" s="132"/>
      <c r="AF843" s="132"/>
      <c r="AG843" s="132"/>
      <c r="AH843" s="132"/>
      <c r="AI843" s="132"/>
      <c r="AJ843" s="132"/>
      <c r="AK843" s="132"/>
      <c r="AL843" s="132"/>
      <c r="AM843" s="132"/>
      <c r="AN843" s="132"/>
      <c r="AO843" s="132"/>
      <c r="AP843" s="132"/>
      <c r="AQ843" s="132"/>
      <c r="AR843" s="132"/>
      <c r="AS843" s="132"/>
      <c r="AT843" s="132"/>
      <c r="AU843" s="132"/>
      <c r="AV843" s="132"/>
      <c r="AW843" s="132"/>
    </row>
    <row r="844" spans="1:49" x14ac:dyDescent="0.2">
      <c r="A844" s="132"/>
      <c r="B844" s="132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  <c r="AR844" s="132"/>
      <c r="AS844" s="132"/>
      <c r="AT844" s="132"/>
      <c r="AU844" s="132"/>
      <c r="AV844" s="132"/>
      <c r="AW844" s="132"/>
    </row>
    <row r="845" spans="1:49" x14ac:dyDescent="0.2">
      <c r="A845" s="132"/>
      <c r="B845" s="132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  <c r="AA845" s="132"/>
      <c r="AB845" s="132"/>
      <c r="AC845" s="132"/>
      <c r="AD845" s="132"/>
      <c r="AE845" s="132"/>
      <c r="AF845" s="132"/>
      <c r="AG845" s="132"/>
      <c r="AH845" s="132"/>
      <c r="AI845" s="132"/>
      <c r="AJ845" s="132"/>
      <c r="AK845" s="132"/>
      <c r="AL845" s="132"/>
      <c r="AM845" s="132"/>
      <c r="AN845" s="132"/>
      <c r="AO845" s="132"/>
      <c r="AP845" s="132"/>
      <c r="AQ845" s="132"/>
      <c r="AR845" s="132"/>
      <c r="AS845" s="132"/>
      <c r="AT845" s="132"/>
      <c r="AU845" s="132"/>
      <c r="AV845" s="132"/>
      <c r="AW845" s="132"/>
    </row>
    <row r="846" spans="1:49" x14ac:dyDescent="0.2">
      <c r="A846" s="132"/>
      <c r="B846" s="132"/>
      <c r="C846" s="132"/>
      <c r="D846" s="132"/>
      <c r="E846" s="132"/>
      <c r="F846" s="132"/>
      <c r="G846" s="132"/>
      <c r="H846" s="132"/>
      <c r="I846" s="132"/>
      <c r="J846" s="132"/>
      <c r="K846" s="132"/>
      <c r="L846" s="132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  <c r="AA846" s="132"/>
      <c r="AB846" s="132"/>
      <c r="AC846" s="132"/>
      <c r="AD846" s="132"/>
      <c r="AE846" s="132"/>
      <c r="AF846" s="132"/>
      <c r="AG846" s="132"/>
      <c r="AH846" s="132"/>
      <c r="AI846" s="132"/>
      <c r="AJ846" s="132"/>
      <c r="AK846" s="132"/>
      <c r="AL846" s="132"/>
      <c r="AM846" s="132"/>
      <c r="AN846" s="132"/>
      <c r="AO846" s="132"/>
      <c r="AP846" s="132"/>
      <c r="AQ846" s="132"/>
      <c r="AR846" s="132"/>
      <c r="AS846" s="132"/>
      <c r="AT846" s="132"/>
      <c r="AU846" s="132"/>
      <c r="AV846" s="132"/>
      <c r="AW846" s="132"/>
    </row>
    <row r="847" spans="1:49" x14ac:dyDescent="0.2">
      <c r="A847" s="132"/>
      <c r="B847" s="132"/>
      <c r="C847" s="132"/>
      <c r="D847" s="132"/>
      <c r="E847" s="132"/>
      <c r="F847" s="132"/>
      <c r="G847" s="132"/>
      <c r="H847" s="132"/>
      <c r="I847" s="132"/>
      <c r="J847" s="132"/>
      <c r="K847" s="132"/>
      <c r="L847" s="132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  <c r="AR847" s="132"/>
      <c r="AS847" s="132"/>
      <c r="AT847" s="132"/>
      <c r="AU847" s="132"/>
      <c r="AV847" s="132"/>
      <c r="AW847" s="132"/>
    </row>
    <row r="848" spans="1:49" x14ac:dyDescent="0.2">
      <c r="A848" s="132"/>
      <c r="B848" s="132"/>
      <c r="C848" s="132"/>
      <c r="D848" s="132"/>
      <c r="E848" s="132"/>
      <c r="F848" s="132"/>
      <c r="G848" s="132"/>
      <c r="H848" s="132"/>
      <c r="I848" s="132"/>
      <c r="J848" s="132"/>
      <c r="K848" s="132"/>
      <c r="L848" s="132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  <c r="AA848" s="132"/>
      <c r="AB848" s="132"/>
      <c r="AC848" s="132"/>
      <c r="AD848" s="132"/>
      <c r="AE848" s="132"/>
      <c r="AF848" s="132"/>
      <c r="AG848" s="132"/>
      <c r="AH848" s="132"/>
      <c r="AI848" s="132"/>
      <c r="AJ848" s="132"/>
      <c r="AK848" s="132"/>
      <c r="AL848" s="132"/>
      <c r="AM848" s="132"/>
      <c r="AN848" s="132"/>
      <c r="AO848" s="132"/>
      <c r="AP848" s="132"/>
      <c r="AQ848" s="132"/>
      <c r="AR848" s="132"/>
      <c r="AS848" s="132"/>
      <c r="AT848" s="132"/>
      <c r="AU848" s="132"/>
      <c r="AV848" s="132"/>
      <c r="AW848" s="132"/>
    </row>
    <row r="849" spans="1:49" x14ac:dyDescent="0.2">
      <c r="A849" s="132"/>
      <c r="B849" s="132"/>
      <c r="C849" s="132"/>
      <c r="D849" s="132"/>
      <c r="E849" s="132"/>
      <c r="F849" s="132"/>
      <c r="G849" s="132"/>
      <c r="H849" s="132"/>
      <c r="I849" s="132"/>
      <c r="J849" s="132"/>
      <c r="K849" s="132"/>
      <c r="L849" s="132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  <c r="AA849" s="132"/>
      <c r="AB849" s="132"/>
      <c r="AC849" s="132"/>
      <c r="AD849" s="132"/>
      <c r="AE849" s="132"/>
      <c r="AF849" s="132"/>
      <c r="AG849" s="132"/>
      <c r="AH849" s="132"/>
      <c r="AI849" s="132"/>
      <c r="AJ849" s="132"/>
      <c r="AK849" s="132"/>
      <c r="AL849" s="132"/>
      <c r="AM849" s="132"/>
      <c r="AN849" s="132"/>
      <c r="AO849" s="132"/>
      <c r="AP849" s="132"/>
      <c r="AQ849" s="132"/>
      <c r="AR849" s="132"/>
      <c r="AS849" s="132"/>
      <c r="AT849" s="132"/>
      <c r="AU849" s="132"/>
      <c r="AV849" s="132"/>
      <c r="AW849" s="132"/>
    </row>
    <row r="850" spans="1:49" x14ac:dyDescent="0.2">
      <c r="A850" s="132"/>
      <c r="B850" s="132"/>
      <c r="C850" s="132"/>
      <c r="D850" s="132"/>
      <c r="E850" s="132"/>
      <c r="F850" s="132"/>
      <c r="G850" s="132"/>
      <c r="H850" s="132"/>
      <c r="I850" s="132"/>
      <c r="J850" s="132"/>
      <c r="K850" s="132"/>
      <c r="L850" s="132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  <c r="AA850" s="132"/>
      <c r="AB850" s="132"/>
      <c r="AC850" s="132"/>
      <c r="AD850" s="132"/>
      <c r="AE850" s="132"/>
      <c r="AF850" s="132"/>
      <c r="AG850" s="132"/>
      <c r="AH850" s="132"/>
      <c r="AI850" s="132"/>
      <c r="AJ850" s="132"/>
      <c r="AK850" s="132"/>
      <c r="AL850" s="132"/>
      <c r="AM850" s="132"/>
      <c r="AN850" s="132"/>
      <c r="AO850" s="132"/>
      <c r="AP850" s="132"/>
      <c r="AQ850" s="132"/>
      <c r="AR850" s="132"/>
      <c r="AS850" s="132"/>
      <c r="AT850" s="132"/>
      <c r="AU850" s="132"/>
      <c r="AV850" s="132"/>
      <c r="AW850" s="132"/>
    </row>
    <row r="851" spans="1:49" x14ac:dyDescent="0.2">
      <c r="A851" s="132"/>
      <c r="B851" s="132"/>
      <c r="C851" s="132"/>
      <c r="D851" s="132"/>
      <c r="E851" s="132"/>
      <c r="F851" s="132"/>
      <c r="G851" s="132"/>
      <c r="H851" s="132"/>
      <c r="I851" s="132"/>
      <c r="J851" s="132"/>
      <c r="K851" s="132"/>
      <c r="L851" s="132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  <c r="AA851" s="132"/>
      <c r="AB851" s="132"/>
      <c r="AC851" s="132"/>
      <c r="AD851" s="132"/>
      <c r="AE851" s="132"/>
      <c r="AF851" s="132"/>
      <c r="AG851" s="132"/>
      <c r="AH851" s="132"/>
      <c r="AI851" s="132"/>
      <c r="AJ851" s="132"/>
      <c r="AK851" s="132"/>
      <c r="AL851" s="132"/>
      <c r="AM851" s="132"/>
      <c r="AN851" s="132"/>
      <c r="AO851" s="132"/>
      <c r="AP851" s="132"/>
      <c r="AQ851" s="132"/>
      <c r="AR851" s="132"/>
      <c r="AS851" s="132"/>
      <c r="AT851" s="132"/>
      <c r="AU851" s="132"/>
      <c r="AV851" s="132"/>
      <c r="AW851" s="132"/>
    </row>
    <row r="852" spans="1:49" x14ac:dyDescent="0.2">
      <c r="A852" s="132"/>
      <c r="B852" s="132"/>
      <c r="C852" s="132"/>
      <c r="D852" s="132"/>
      <c r="E852" s="132"/>
      <c r="F852" s="132"/>
      <c r="G852" s="132"/>
      <c r="H852" s="132"/>
      <c r="I852" s="132"/>
      <c r="J852" s="132"/>
      <c r="K852" s="132"/>
      <c r="L852" s="132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  <c r="AA852" s="132"/>
      <c r="AB852" s="132"/>
      <c r="AC852" s="132"/>
      <c r="AD852" s="132"/>
      <c r="AE852" s="132"/>
      <c r="AF852" s="132"/>
      <c r="AG852" s="132"/>
      <c r="AH852" s="132"/>
      <c r="AI852" s="132"/>
      <c r="AJ852" s="132"/>
      <c r="AK852" s="132"/>
      <c r="AL852" s="132"/>
      <c r="AM852" s="132"/>
      <c r="AN852" s="132"/>
      <c r="AO852" s="132"/>
      <c r="AP852" s="132"/>
      <c r="AQ852" s="132"/>
      <c r="AR852" s="132"/>
      <c r="AS852" s="132"/>
      <c r="AT852" s="132"/>
      <c r="AU852" s="132"/>
      <c r="AV852" s="132"/>
      <c r="AW852" s="132"/>
    </row>
    <row r="853" spans="1:49" x14ac:dyDescent="0.2">
      <c r="A853" s="132"/>
      <c r="B853" s="132"/>
      <c r="C853" s="132"/>
      <c r="D853" s="132"/>
      <c r="E853" s="132"/>
      <c r="F853" s="132"/>
      <c r="G853" s="132"/>
      <c r="H853" s="132"/>
      <c r="I853" s="132"/>
      <c r="J853" s="132"/>
      <c r="K853" s="132"/>
      <c r="L853" s="132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132"/>
      <c r="AR853" s="132"/>
      <c r="AS853" s="132"/>
      <c r="AT853" s="132"/>
      <c r="AU853" s="132"/>
      <c r="AV853" s="132"/>
      <c r="AW853" s="132"/>
    </row>
    <row r="854" spans="1:49" x14ac:dyDescent="0.2">
      <c r="A854" s="132"/>
      <c r="B854" s="132"/>
      <c r="C854" s="132"/>
      <c r="D854" s="132"/>
      <c r="E854" s="132"/>
      <c r="F854" s="132"/>
      <c r="G854" s="132"/>
      <c r="H854" s="132"/>
      <c r="I854" s="132"/>
      <c r="J854" s="132"/>
      <c r="K854" s="132"/>
      <c r="L854" s="132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  <c r="AA854" s="132"/>
      <c r="AB854" s="132"/>
      <c r="AC854" s="132"/>
      <c r="AD854" s="132"/>
      <c r="AE854" s="132"/>
      <c r="AF854" s="132"/>
      <c r="AG854" s="132"/>
      <c r="AH854" s="132"/>
      <c r="AI854" s="132"/>
      <c r="AJ854" s="132"/>
      <c r="AK854" s="132"/>
      <c r="AL854" s="132"/>
      <c r="AM854" s="132"/>
      <c r="AN854" s="132"/>
      <c r="AO854" s="132"/>
      <c r="AP854" s="132"/>
      <c r="AQ854" s="132"/>
      <c r="AR854" s="132"/>
      <c r="AS854" s="132"/>
      <c r="AT854" s="132"/>
      <c r="AU854" s="132"/>
      <c r="AV854" s="132"/>
      <c r="AW854" s="132"/>
    </row>
    <row r="855" spans="1:49" x14ac:dyDescent="0.2">
      <c r="A855" s="132"/>
      <c r="B855" s="132"/>
      <c r="C855" s="132"/>
      <c r="D855" s="132"/>
      <c r="E855" s="132"/>
      <c r="F855" s="132"/>
      <c r="G855" s="132"/>
      <c r="H855" s="132"/>
      <c r="I855" s="132"/>
      <c r="J855" s="132"/>
      <c r="K855" s="132"/>
      <c r="L855" s="132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2"/>
      <c r="AN855" s="132"/>
      <c r="AO855" s="132"/>
      <c r="AP855" s="132"/>
      <c r="AQ855" s="132"/>
      <c r="AR855" s="132"/>
      <c r="AS855" s="132"/>
      <c r="AT855" s="132"/>
      <c r="AU855" s="132"/>
      <c r="AV855" s="132"/>
      <c r="AW855" s="132"/>
    </row>
    <row r="856" spans="1:49" x14ac:dyDescent="0.2">
      <c r="A856" s="132"/>
      <c r="B856" s="132"/>
      <c r="C856" s="132"/>
      <c r="D856" s="132"/>
      <c r="E856" s="132"/>
      <c r="F856" s="132"/>
      <c r="G856" s="132"/>
      <c r="H856" s="132"/>
      <c r="I856" s="132"/>
      <c r="J856" s="132"/>
      <c r="K856" s="132"/>
      <c r="L856" s="132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2"/>
      <c r="AN856" s="132"/>
      <c r="AO856" s="132"/>
      <c r="AP856" s="132"/>
      <c r="AQ856" s="132"/>
      <c r="AR856" s="132"/>
      <c r="AS856" s="132"/>
      <c r="AT856" s="132"/>
      <c r="AU856" s="132"/>
      <c r="AV856" s="132"/>
      <c r="AW856" s="132"/>
    </row>
    <row r="857" spans="1:49" x14ac:dyDescent="0.2">
      <c r="A857" s="132"/>
      <c r="B857" s="132"/>
      <c r="C857" s="132"/>
      <c r="D857" s="132"/>
      <c r="E857" s="132"/>
      <c r="F857" s="132"/>
      <c r="G857" s="132"/>
      <c r="H857" s="132"/>
      <c r="I857" s="132"/>
      <c r="J857" s="132"/>
      <c r="K857" s="132"/>
      <c r="L857" s="132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2"/>
      <c r="AN857" s="132"/>
      <c r="AO857" s="132"/>
      <c r="AP857" s="132"/>
      <c r="AQ857" s="132"/>
      <c r="AR857" s="132"/>
      <c r="AS857" s="132"/>
      <c r="AT857" s="132"/>
      <c r="AU857" s="132"/>
      <c r="AV857" s="132"/>
      <c r="AW857" s="132"/>
    </row>
    <row r="858" spans="1:49" x14ac:dyDescent="0.2">
      <c r="A858" s="132"/>
      <c r="B858" s="132"/>
      <c r="C858" s="132"/>
      <c r="D858" s="132"/>
      <c r="E858" s="132"/>
      <c r="F858" s="132"/>
      <c r="G858" s="132"/>
      <c r="H858" s="132"/>
      <c r="I858" s="132"/>
      <c r="J858" s="132"/>
      <c r="K858" s="132"/>
      <c r="L858" s="132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  <c r="AA858" s="132"/>
      <c r="AB858" s="132"/>
      <c r="AC858" s="132"/>
      <c r="AD858" s="132"/>
      <c r="AE858" s="132"/>
      <c r="AF858" s="132"/>
      <c r="AG858" s="132"/>
      <c r="AH858" s="132"/>
      <c r="AI858" s="132"/>
      <c r="AJ858" s="132"/>
      <c r="AK858" s="132"/>
      <c r="AL858" s="132"/>
      <c r="AM858" s="132"/>
      <c r="AN858" s="132"/>
      <c r="AO858" s="132"/>
      <c r="AP858" s="132"/>
      <c r="AQ858" s="132"/>
      <c r="AR858" s="132"/>
      <c r="AS858" s="132"/>
      <c r="AT858" s="132"/>
      <c r="AU858" s="132"/>
      <c r="AV858" s="132"/>
      <c r="AW858" s="132"/>
    </row>
    <row r="859" spans="1:49" x14ac:dyDescent="0.2">
      <c r="A859" s="132"/>
      <c r="B859" s="132"/>
      <c r="C859" s="132"/>
      <c r="D859" s="132"/>
      <c r="E859" s="132"/>
      <c r="F859" s="132"/>
      <c r="G859" s="132"/>
      <c r="H859" s="132"/>
      <c r="I859" s="132"/>
      <c r="J859" s="132"/>
      <c r="K859" s="132"/>
      <c r="L859" s="132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  <c r="AA859" s="132"/>
      <c r="AB859" s="132"/>
      <c r="AC859" s="132"/>
      <c r="AD859" s="132"/>
      <c r="AE859" s="132"/>
      <c r="AF859" s="132"/>
      <c r="AG859" s="132"/>
      <c r="AH859" s="132"/>
      <c r="AI859" s="132"/>
      <c r="AJ859" s="132"/>
      <c r="AK859" s="132"/>
      <c r="AL859" s="132"/>
      <c r="AM859" s="132"/>
      <c r="AN859" s="132"/>
      <c r="AO859" s="132"/>
      <c r="AP859" s="132"/>
      <c r="AQ859" s="132"/>
      <c r="AR859" s="132"/>
      <c r="AS859" s="132"/>
      <c r="AT859" s="132"/>
      <c r="AU859" s="132"/>
      <c r="AV859" s="132"/>
      <c r="AW859" s="132"/>
    </row>
    <row r="860" spans="1:49" x14ac:dyDescent="0.2">
      <c r="A860" s="132"/>
      <c r="B860" s="132"/>
      <c r="C860" s="132"/>
      <c r="D860" s="132"/>
      <c r="E860" s="132"/>
      <c r="F860" s="132"/>
      <c r="G860" s="132"/>
      <c r="H860" s="132"/>
      <c r="I860" s="132"/>
      <c r="J860" s="132"/>
      <c r="K860" s="132"/>
      <c r="L860" s="132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2"/>
      <c r="AN860" s="132"/>
      <c r="AO860" s="132"/>
      <c r="AP860" s="132"/>
      <c r="AQ860" s="132"/>
      <c r="AR860" s="132"/>
      <c r="AS860" s="132"/>
      <c r="AT860" s="132"/>
      <c r="AU860" s="132"/>
      <c r="AV860" s="132"/>
      <c r="AW860" s="132"/>
    </row>
    <row r="861" spans="1:49" x14ac:dyDescent="0.2">
      <c r="A861" s="132"/>
      <c r="B861" s="132"/>
      <c r="C861" s="132"/>
      <c r="D861" s="132"/>
      <c r="E861" s="132"/>
      <c r="F861" s="132"/>
      <c r="G861" s="132"/>
      <c r="H861" s="132"/>
      <c r="I861" s="132"/>
      <c r="J861" s="132"/>
      <c r="K861" s="132"/>
      <c r="L861" s="132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32"/>
      <c r="AS861" s="132"/>
      <c r="AT861" s="132"/>
      <c r="AU861" s="132"/>
      <c r="AV861" s="132"/>
      <c r="AW861" s="132"/>
    </row>
    <row r="862" spans="1:49" x14ac:dyDescent="0.2">
      <c r="A862" s="132"/>
      <c r="B862" s="132"/>
      <c r="C862" s="132"/>
      <c r="D862" s="132"/>
      <c r="E862" s="132"/>
      <c r="F862" s="132"/>
      <c r="G862" s="132"/>
      <c r="H862" s="132"/>
      <c r="I862" s="132"/>
      <c r="J862" s="132"/>
      <c r="K862" s="132"/>
      <c r="L862" s="132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  <c r="AA862" s="132"/>
      <c r="AB862" s="132"/>
      <c r="AC862" s="132"/>
      <c r="AD862" s="132"/>
      <c r="AE862" s="132"/>
      <c r="AF862" s="132"/>
      <c r="AG862" s="132"/>
      <c r="AH862" s="132"/>
      <c r="AI862" s="132"/>
      <c r="AJ862" s="132"/>
      <c r="AK862" s="132"/>
      <c r="AL862" s="132"/>
      <c r="AM862" s="132"/>
      <c r="AN862" s="132"/>
      <c r="AO862" s="132"/>
      <c r="AP862" s="132"/>
      <c r="AQ862" s="132"/>
      <c r="AR862" s="132"/>
      <c r="AS862" s="132"/>
      <c r="AT862" s="132"/>
      <c r="AU862" s="132"/>
      <c r="AV862" s="132"/>
      <c r="AW862" s="132"/>
    </row>
    <row r="863" spans="1:49" x14ac:dyDescent="0.2">
      <c r="A863" s="132"/>
      <c r="B863" s="132"/>
      <c r="C863" s="132"/>
      <c r="D863" s="132"/>
      <c r="E863" s="132"/>
      <c r="F863" s="132"/>
      <c r="G863" s="132"/>
      <c r="H863" s="132"/>
      <c r="I863" s="132"/>
      <c r="J863" s="132"/>
      <c r="K863" s="132"/>
      <c r="L863" s="132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  <c r="AA863" s="132"/>
      <c r="AB863" s="132"/>
      <c r="AC863" s="132"/>
      <c r="AD863" s="132"/>
      <c r="AE863" s="132"/>
      <c r="AF863" s="132"/>
      <c r="AG863" s="132"/>
      <c r="AH863" s="132"/>
      <c r="AI863" s="132"/>
      <c r="AJ863" s="132"/>
      <c r="AK863" s="132"/>
      <c r="AL863" s="132"/>
      <c r="AM863" s="132"/>
      <c r="AN863" s="132"/>
      <c r="AO863" s="132"/>
      <c r="AP863" s="132"/>
      <c r="AQ863" s="132"/>
      <c r="AR863" s="132"/>
      <c r="AS863" s="132"/>
      <c r="AT863" s="132"/>
      <c r="AU863" s="132"/>
      <c r="AV863" s="132"/>
      <c r="AW863" s="132"/>
    </row>
    <row r="864" spans="1:49" x14ac:dyDescent="0.2">
      <c r="A864" s="132"/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132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2"/>
      <c r="AN864" s="132"/>
      <c r="AO864" s="132"/>
      <c r="AP864" s="132"/>
      <c r="AQ864" s="132"/>
      <c r="AR864" s="132"/>
      <c r="AS864" s="132"/>
      <c r="AT864" s="132"/>
      <c r="AU864" s="132"/>
      <c r="AV864" s="132"/>
      <c r="AW864" s="132"/>
    </row>
    <row r="865" spans="1:49" x14ac:dyDescent="0.2">
      <c r="A865" s="132"/>
      <c r="B865" s="132"/>
      <c r="C865" s="132"/>
      <c r="D865" s="132"/>
      <c r="E865" s="132"/>
      <c r="F865" s="132"/>
      <c r="G865" s="132"/>
      <c r="H865" s="132"/>
      <c r="I865" s="132"/>
      <c r="J865" s="132"/>
      <c r="K865" s="132"/>
      <c r="L865" s="132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  <c r="AA865" s="132"/>
      <c r="AB865" s="132"/>
      <c r="AC865" s="132"/>
      <c r="AD865" s="132"/>
      <c r="AE865" s="132"/>
      <c r="AF865" s="132"/>
      <c r="AG865" s="132"/>
      <c r="AH865" s="132"/>
      <c r="AI865" s="132"/>
      <c r="AJ865" s="132"/>
      <c r="AK865" s="132"/>
      <c r="AL865" s="132"/>
      <c r="AM865" s="132"/>
      <c r="AN865" s="132"/>
      <c r="AO865" s="132"/>
      <c r="AP865" s="132"/>
      <c r="AQ865" s="132"/>
      <c r="AR865" s="132"/>
      <c r="AS865" s="132"/>
      <c r="AT865" s="132"/>
      <c r="AU865" s="132"/>
      <c r="AV865" s="132"/>
      <c r="AW865" s="132"/>
    </row>
    <row r="866" spans="1:49" x14ac:dyDescent="0.2">
      <c r="A866" s="132"/>
      <c r="B866" s="132"/>
      <c r="C866" s="132"/>
      <c r="D866" s="132"/>
      <c r="E866" s="132"/>
      <c r="F866" s="132"/>
      <c r="G866" s="132"/>
      <c r="H866" s="132"/>
      <c r="I866" s="132"/>
      <c r="J866" s="132"/>
      <c r="K866" s="132"/>
      <c r="L866" s="132"/>
      <c r="M866" s="132"/>
      <c r="N866" s="132"/>
      <c r="O866" s="132"/>
      <c r="P866" s="132"/>
      <c r="Q866" s="132"/>
      <c r="R866" s="132"/>
      <c r="S866" s="132"/>
      <c r="T866" s="132"/>
      <c r="U866" s="132"/>
      <c r="V866" s="132"/>
      <c r="W866" s="132"/>
      <c r="X866" s="132"/>
      <c r="Y866" s="132"/>
      <c r="Z866" s="132"/>
      <c r="AA866" s="132"/>
      <c r="AB866" s="132"/>
      <c r="AC866" s="132"/>
      <c r="AD866" s="132"/>
      <c r="AE866" s="132"/>
      <c r="AF866" s="132"/>
      <c r="AG866" s="132"/>
      <c r="AH866" s="132"/>
      <c r="AI866" s="132"/>
      <c r="AJ866" s="132"/>
      <c r="AK866" s="132"/>
      <c r="AL866" s="132"/>
      <c r="AM866" s="132"/>
      <c r="AN866" s="132"/>
      <c r="AO866" s="132"/>
      <c r="AP866" s="132"/>
      <c r="AQ866" s="132"/>
      <c r="AR866" s="132"/>
      <c r="AS866" s="132"/>
      <c r="AT866" s="132"/>
      <c r="AU866" s="132"/>
      <c r="AV866" s="132"/>
      <c r="AW866" s="132"/>
    </row>
    <row r="867" spans="1:49" x14ac:dyDescent="0.2">
      <c r="A867" s="132"/>
      <c r="B867" s="132"/>
      <c r="C867" s="132"/>
      <c r="D867" s="132"/>
      <c r="E867" s="132"/>
      <c r="F867" s="132"/>
      <c r="G867" s="132"/>
      <c r="H867" s="132"/>
      <c r="I867" s="132"/>
      <c r="J867" s="132"/>
      <c r="K867" s="132"/>
      <c r="L867" s="132"/>
      <c r="M867" s="132"/>
      <c r="N867" s="132"/>
      <c r="O867" s="132"/>
      <c r="P867" s="132"/>
      <c r="Q867" s="132"/>
      <c r="R867" s="132"/>
      <c r="S867" s="132"/>
      <c r="T867" s="132"/>
      <c r="U867" s="132"/>
      <c r="V867" s="132"/>
      <c r="W867" s="132"/>
      <c r="X867" s="132"/>
      <c r="Y867" s="132"/>
      <c r="Z867" s="132"/>
      <c r="AA867" s="132"/>
      <c r="AB867" s="132"/>
      <c r="AC867" s="132"/>
      <c r="AD867" s="132"/>
      <c r="AE867" s="132"/>
      <c r="AF867" s="132"/>
      <c r="AG867" s="132"/>
      <c r="AH867" s="132"/>
      <c r="AI867" s="132"/>
      <c r="AJ867" s="132"/>
      <c r="AK867" s="132"/>
      <c r="AL867" s="132"/>
      <c r="AM867" s="132"/>
      <c r="AN867" s="132"/>
      <c r="AO867" s="132"/>
      <c r="AP867" s="132"/>
      <c r="AQ867" s="132"/>
      <c r="AR867" s="132"/>
      <c r="AS867" s="132"/>
      <c r="AT867" s="132"/>
      <c r="AU867" s="132"/>
      <c r="AV867" s="132"/>
      <c r="AW867" s="132"/>
    </row>
    <row r="868" spans="1:49" x14ac:dyDescent="0.2">
      <c r="A868" s="132"/>
      <c r="B868" s="132"/>
      <c r="C868" s="132"/>
      <c r="D868" s="132"/>
      <c r="E868" s="132"/>
      <c r="F868" s="132"/>
      <c r="G868" s="132"/>
      <c r="H868" s="132"/>
      <c r="I868" s="132"/>
      <c r="J868" s="132"/>
      <c r="K868" s="132"/>
      <c r="L868" s="132"/>
      <c r="M868" s="132"/>
      <c r="N868" s="132"/>
      <c r="O868" s="132"/>
      <c r="P868" s="132"/>
      <c r="Q868" s="132"/>
      <c r="R868" s="132"/>
      <c r="S868" s="132"/>
      <c r="T868" s="132"/>
      <c r="U868" s="132"/>
      <c r="V868" s="132"/>
      <c r="W868" s="132"/>
      <c r="X868" s="132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2"/>
      <c r="AM868" s="132"/>
      <c r="AN868" s="132"/>
      <c r="AO868" s="132"/>
      <c r="AP868" s="132"/>
      <c r="AQ868" s="132"/>
      <c r="AR868" s="132"/>
      <c r="AS868" s="132"/>
      <c r="AT868" s="132"/>
      <c r="AU868" s="132"/>
      <c r="AV868" s="132"/>
      <c r="AW868" s="132"/>
    </row>
    <row r="869" spans="1:49" x14ac:dyDescent="0.2">
      <c r="A869" s="132"/>
      <c r="B869" s="132"/>
      <c r="C869" s="132"/>
      <c r="D869" s="132"/>
      <c r="E869" s="132"/>
      <c r="F869" s="132"/>
      <c r="G869" s="132"/>
      <c r="H869" s="132"/>
      <c r="I869" s="132"/>
      <c r="J869" s="132"/>
      <c r="K869" s="132"/>
      <c r="L869" s="132"/>
      <c r="M869" s="132"/>
      <c r="N869" s="132"/>
      <c r="O869" s="132"/>
      <c r="P869" s="132"/>
      <c r="Q869" s="132"/>
      <c r="R869" s="132"/>
      <c r="S869" s="132"/>
      <c r="T869" s="132"/>
      <c r="U869" s="132"/>
      <c r="V869" s="132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132"/>
      <c r="AI869" s="132"/>
      <c r="AJ869" s="132"/>
      <c r="AK869" s="132"/>
      <c r="AL869" s="132"/>
      <c r="AM869" s="132"/>
      <c r="AN869" s="132"/>
      <c r="AO869" s="132"/>
      <c r="AP869" s="132"/>
      <c r="AQ869" s="132"/>
      <c r="AR869" s="132"/>
      <c r="AS869" s="132"/>
      <c r="AT869" s="132"/>
      <c r="AU869" s="132"/>
      <c r="AV869" s="132"/>
      <c r="AW869" s="132"/>
    </row>
    <row r="870" spans="1:49" x14ac:dyDescent="0.2">
      <c r="A870" s="132"/>
      <c r="B870" s="132"/>
      <c r="C870" s="132"/>
      <c r="D870" s="132"/>
      <c r="E870" s="132"/>
      <c r="F870" s="132"/>
      <c r="G870" s="132"/>
      <c r="H870" s="132"/>
      <c r="I870" s="132"/>
      <c r="J870" s="132"/>
      <c r="K870" s="132"/>
      <c r="L870" s="132"/>
      <c r="M870" s="132"/>
      <c r="N870" s="132"/>
      <c r="O870" s="132"/>
      <c r="P870" s="132"/>
      <c r="Q870" s="132"/>
      <c r="R870" s="132"/>
      <c r="S870" s="132"/>
      <c r="T870" s="132"/>
      <c r="U870" s="132"/>
      <c r="V870" s="132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32"/>
      <c r="AK870" s="132"/>
      <c r="AL870" s="132"/>
      <c r="AM870" s="132"/>
      <c r="AN870" s="132"/>
      <c r="AO870" s="132"/>
      <c r="AP870" s="132"/>
      <c r="AQ870" s="132"/>
      <c r="AR870" s="132"/>
      <c r="AS870" s="132"/>
      <c r="AT870" s="132"/>
      <c r="AU870" s="132"/>
      <c r="AV870" s="132"/>
      <c r="AW870" s="132"/>
    </row>
    <row r="871" spans="1:49" x14ac:dyDescent="0.2">
      <c r="A871" s="132"/>
      <c r="B871" s="132"/>
      <c r="C871" s="132"/>
      <c r="D871" s="132"/>
      <c r="E871" s="132"/>
      <c r="F871" s="132"/>
      <c r="G871" s="132"/>
      <c r="H871" s="132"/>
      <c r="I871" s="132"/>
      <c r="J871" s="132"/>
      <c r="K871" s="132"/>
      <c r="L871" s="132"/>
      <c r="M871" s="132"/>
      <c r="N871" s="132"/>
      <c r="O871" s="132"/>
      <c r="P871" s="132"/>
      <c r="Q871" s="132"/>
      <c r="R871" s="132"/>
      <c r="S871" s="132"/>
      <c r="T871" s="132"/>
      <c r="U871" s="132"/>
      <c r="V871" s="132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2"/>
      <c r="AN871" s="132"/>
      <c r="AO871" s="132"/>
      <c r="AP871" s="132"/>
      <c r="AQ871" s="132"/>
      <c r="AR871" s="132"/>
      <c r="AS871" s="132"/>
      <c r="AT871" s="132"/>
      <c r="AU871" s="132"/>
      <c r="AV871" s="132"/>
      <c r="AW871" s="132"/>
    </row>
    <row r="872" spans="1:49" x14ac:dyDescent="0.2">
      <c r="A872" s="132"/>
      <c r="B872" s="132"/>
      <c r="C872" s="132"/>
      <c r="D872" s="132"/>
      <c r="E872" s="132"/>
      <c r="F872" s="132"/>
      <c r="G872" s="132"/>
      <c r="H872" s="132"/>
      <c r="I872" s="132"/>
      <c r="J872" s="132"/>
      <c r="K872" s="132"/>
      <c r="L872" s="132"/>
      <c r="M872" s="132"/>
      <c r="N872" s="132"/>
      <c r="O872" s="132"/>
      <c r="P872" s="132"/>
      <c r="Q872" s="132"/>
      <c r="R872" s="132"/>
      <c r="S872" s="132"/>
      <c r="T872" s="132"/>
      <c r="U872" s="132"/>
      <c r="V872" s="132"/>
      <c r="W872" s="132"/>
      <c r="X872" s="132"/>
      <c r="Y872" s="132"/>
      <c r="Z872" s="132"/>
      <c r="AA872" s="132"/>
      <c r="AB872" s="132"/>
      <c r="AC872" s="132"/>
      <c r="AD872" s="132"/>
      <c r="AE872" s="132"/>
      <c r="AF872" s="132"/>
      <c r="AG872" s="132"/>
      <c r="AH872" s="132"/>
      <c r="AI872" s="132"/>
      <c r="AJ872" s="132"/>
      <c r="AK872" s="132"/>
      <c r="AL872" s="132"/>
      <c r="AM872" s="132"/>
      <c r="AN872" s="132"/>
      <c r="AO872" s="132"/>
      <c r="AP872" s="132"/>
      <c r="AQ872" s="132"/>
      <c r="AR872" s="132"/>
      <c r="AS872" s="132"/>
      <c r="AT872" s="132"/>
      <c r="AU872" s="132"/>
      <c r="AV872" s="132"/>
      <c r="AW872" s="132"/>
    </row>
    <row r="873" spans="1:49" x14ac:dyDescent="0.2">
      <c r="A873" s="132"/>
      <c r="B873" s="132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  <c r="M873" s="132"/>
      <c r="N873" s="132"/>
      <c r="O873" s="132"/>
      <c r="P873" s="132"/>
      <c r="Q873" s="132"/>
      <c r="R873" s="132"/>
      <c r="S873" s="132"/>
      <c r="T873" s="132"/>
      <c r="U873" s="132"/>
      <c r="V873" s="132"/>
      <c r="W873" s="132"/>
      <c r="X873" s="132"/>
      <c r="Y873" s="132"/>
      <c r="Z873" s="132"/>
      <c r="AA873" s="132"/>
      <c r="AB873" s="132"/>
      <c r="AC873" s="132"/>
      <c r="AD873" s="132"/>
      <c r="AE873" s="132"/>
      <c r="AF873" s="132"/>
      <c r="AG873" s="132"/>
      <c r="AH873" s="132"/>
      <c r="AI873" s="132"/>
      <c r="AJ873" s="132"/>
      <c r="AK873" s="132"/>
      <c r="AL873" s="132"/>
      <c r="AM873" s="132"/>
      <c r="AN873" s="132"/>
      <c r="AO873" s="132"/>
      <c r="AP873" s="132"/>
      <c r="AQ873" s="132"/>
      <c r="AR873" s="132"/>
      <c r="AS873" s="132"/>
      <c r="AT873" s="132"/>
      <c r="AU873" s="132"/>
      <c r="AV873" s="132"/>
      <c r="AW873" s="132"/>
    </row>
    <row r="874" spans="1:49" x14ac:dyDescent="0.2">
      <c r="A874" s="132"/>
      <c r="B874" s="132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  <c r="M874" s="132"/>
      <c r="N874" s="132"/>
      <c r="O874" s="132"/>
      <c r="P874" s="132"/>
      <c r="Q874" s="132"/>
      <c r="R874" s="132"/>
      <c r="S874" s="132"/>
      <c r="T874" s="132"/>
      <c r="U874" s="132"/>
      <c r="V874" s="132"/>
      <c r="W874" s="132"/>
      <c r="X874" s="132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2"/>
      <c r="AM874" s="132"/>
      <c r="AN874" s="132"/>
      <c r="AO874" s="132"/>
      <c r="AP874" s="132"/>
      <c r="AQ874" s="132"/>
      <c r="AR874" s="132"/>
      <c r="AS874" s="132"/>
      <c r="AT874" s="132"/>
      <c r="AU874" s="132"/>
      <c r="AV874" s="132"/>
      <c r="AW874" s="132"/>
    </row>
    <row r="875" spans="1:49" x14ac:dyDescent="0.2">
      <c r="A875" s="132"/>
      <c r="B875" s="132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  <c r="M875" s="132"/>
      <c r="N875" s="132"/>
      <c r="O875" s="132"/>
      <c r="P875" s="132"/>
      <c r="Q875" s="132"/>
      <c r="R875" s="132"/>
      <c r="S875" s="132"/>
      <c r="T875" s="132"/>
      <c r="U875" s="132"/>
      <c r="V875" s="132"/>
      <c r="W875" s="132"/>
      <c r="X875" s="132"/>
      <c r="Y875" s="132"/>
      <c r="Z875" s="132"/>
      <c r="AA875" s="132"/>
      <c r="AB875" s="132"/>
      <c r="AC875" s="132"/>
      <c r="AD875" s="132"/>
      <c r="AE875" s="132"/>
      <c r="AF875" s="132"/>
      <c r="AG875" s="132"/>
      <c r="AH875" s="132"/>
      <c r="AI875" s="132"/>
      <c r="AJ875" s="132"/>
      <c r="AK875" s="132"/>
      <c r="AL875" s="132"/>
      <c r="AM875" s="132"/>
      <c r="AN875" s="132"/>
      <c r="AO875" s="132"/>
      <c r="AP875" s="132"/>
      <c r="AQ875" s="132"/>
      <c r="AR875" s="132"/>
      <c r="AS875" s="132"/>
      <c r="AT875" s="132"/>
      <c r="AU875" s="132"/>
      <c r="AV875" s="132"/>
      <c r="AW875" s="132"/>
    </row>
    <row r="876" spans="1:49" x14ac:dyDescent="0.2">
      <c r="A876" s="132"/>
      <c r="B876" s="132"/>
      <c r="C876" s="132"/>
      <c r="D876" s="132"/>
      <c r="E876" s="132"/>
      <c r="F876" s="132"/>
      <c r="G876" s="132"/>
      <c r="H876" s="132"/>
      <c r="I876" s="132"/>
      <c r="J876" s="132"/>
      <c r="K876" s="132"/>
      <c r="L876" s="132"/>
      <c r="M876" s="132"/>
      <c r="N876" s="132"/>
      <c r="O876" s="132"/>
      <c r="P876" s="132"/>
      <c r="Q876" s="132"/>
      <c r="R876" s="132"/>
      <c r="S876" s="132"/>
      <c r="T876" s="132"/>
      <c r="U876" s="132"/>
      <c r="V876" s="132"/>
      <c r="W876" s="132"/>
      <c r="X876" s="132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2"/>
      <c r="AN876" s="132"/>
      <c r="AO876" s="132"/>
      <c r="AP876" s="132"/>
      <c r="AQ876" s="132"/>
      <c r="AR876" s="132"/>
      <c r="AS876" s="132"/>
      <c r="AT876" s="132"/>
      <c r="AU876" s="132"/>
      <c r="AV876" s="132"/>
      <c r="AW876" s="132"/>
    </row>
    <row r="877" spans="1:49" x14ac:dyDescent="0.2">
      <c r="A877" s="132"/>
      <c r="B877" s="132"/>
      <c r="C877" s="132"/>
      <c r="D877" s="132"/>
      <c r="E877" s="132"/>
      <c r="F877" s="132"/>
      <c r="G877" s="132"/>
      <c r="H877" s="132"/>
      <c r="I877" s="132"/>
      <c r="J877" s="132"/>
      <c r="K877" s="132"/>
      <c r="L877" s="132"/>
      <c r="M877" s="132"/>
      <c r="N877" s="132"/>
      <c r="O877" s="132"/>
      <c r="P877" s="132"/>
      <c r="Q877" s="132"/>
      <c r="R877" s="132"/>
      <c r="S877" s="132"/>
      <c r="T877" s="132"/>
      <c r="U877" s="132"/>
      <c r="V877" s="132"/>
      <c r="W877" s="132"/>
      <c r="X877" s="132"/>
      <c r="Y877" s="132"/>
      <c r="Z877" s="132"/>
      <c r="AA877" s="132"/>
      <c r="AB877" s="132"/>
      <c r="AC877" s="132"/>
      <c r="AD877" s="132"/>
      <c r="AE877" s="132"/>
      <c r="AF877" s="132"/>
      <c r="AG877" s="132"/>
      <c r="AH877" s="132"/>
      <c r="AI877" s="132"/>
      <c r="AJ877" s="132"/>
      <c r="AK877" s="132"/>
      <c r="AL877" s="132"/>
      <c r="AM877" s="132"/>
      <c r="AN877" s="132"/>
      <c r="AO877" s="132"/>
      <c r="AP877" s="132"/>
      <c r="AQ877" s="132"/>
      <c r="AR877" s="132"/>
      <c r="AS877" s="132"/>
      <c r="AT877" s="132"/>
      <c r="AU877" s="132"/>
      <c r="AV877" s="132"/>
      <c r="AW877" s="132"/>
    </row>
    <row r="878" spans="1:49" x14ac:dyDescent="0.2">
      <c r="A878" s="132"/>
      <c r="B878" s="132"/>
      <c r="C878" s="132"/>
      <c r="D878" s="132"/>
      <c r="E878" s="132"/>
      <c r="F878" s="132"/>
      <c r="G878" s="132"/>
      <c r="H878" s="132"/>
      <c r="I878" s="132"/>
      <c r="J878" s="132"/>
      <c r="K878" s="132"/>
      <c r="L878" s="132"/>
      <c r="M878" s="132"/>
      <c r="N878" s="132"/>
      <c r="O878" s="132"/>
      <c r="P878" s="132"/>
      <c r="Q878" s="132"/>
      <c r="R878" s="132"/>
      <c r="S878" s="132"/>
      <c r="T878" s="132"/>
      <c r="U878" s="132"/>
      <c r="V878" s="132"/>
      <c r="W878" s="132"/>
      <c r="X878" s="132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2"/>
      <c r="AN878" s="132"/>
      <c r="AO878" s="132"/>
      <c r="AP878" s="132"/>
      <c r="AQ878" s="132"/>
      <c r="AR878" s="132"/>
      <c r="AS878" s="132"/>
      <c r="AT878" s="132"/>
      <c r="AU878" s="132"/>
      <c r="AV878" s="132"/>
      <c r="AW878" s="132"/>
    </row>
    <row r="879" spans="1:49" x14ac:dyDescent="0.2">
      <c r="A879" s="132"/>
      <c r="B879" s="132"/>
      <c r="C879" s="132"/>
      <c r="D879" s="132"/>
      <c r="E879" s="132"/>
      <c r="F879" s="132"/>
      <c r="G879" s="132"/>
      <c r="H879" s="132"/>
      <c r="I879" s="132"/>
      <c r="J879" s="132"/>
      <c r="K879" s="132"/>
      <c r="L879" s="132"/>
      <c r="M879" s="132"/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132"/>
      <c r="AR879" s="132"/>
      <c r="AS879" s="132"/>
      <c r="AT879" s="132"/>
      <c r="AU879" s="132"/>
      <c r="AV879" s="132"/>
      <c r="AW879" s="132"/>
    </row>
    <row r="880" spans="1:49" x14ac:dyDescent="0.2">
      <c r="A880" s="132"/>
      <c r="B880" s="132"/>
      <c r="C880" s="132"/>
      <c r="D880" s="132"/>
      <c r="E880" s="132"/>
      <c r="F880" s="132"/>
      <c r="G880" s="132"/>
      <c r="H880" s="132"/>
      <c r="I880" s="132"/>
      <c r="J880" s="132"/>
      <c r="K880" s="132"/>
      <c r="L880" s="132"/>
      <c r="M880" s="132"/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2"/>
      <c r="AN880" s="132"/>
      <c r="AO880" s="132"/>
      <c r="AP880" s="132"/>
      <c r="AQ880" s="132"/>
      <c r="AR880" s="132"/>
      <c r="AS880" s="132"/>
      <c r="AT880" s="132"/>
      <c r="AU880" s="132"/>
      <c r="AV880" s="132"/>
      <c r="AW880" s="132"/>
    </row>
    <row r="881" spans="1:49" x14ac:dyDescent="0.2">
      <c r="A881" s="132"/>
      <c r="B881" s="132"/>
      <c r="C881" s="132"/>
      <c r="D881" s="132"/>
      <c r="E881" s="132"/>
      <c r="F881" s="132"/>
      <c r="G881" s="132"/>
      <c r="H881" s="132"/>
      <c r="I881" s="132"/>
      <c r="J881" s="132"/>
      <c r="K881" s="132"/>
      <c r="L881" s="132"/>
      <c r="M881" s="132"/>
      <c r="N881" s="132"/>
      <c r="O881" s="132"/>
      <c r="P881" s="132"/>
      <c r="Q881" s="132"/>
      <c r="R881" s="132"/>
      <c r="S881" s="132"/>
      <c r="T881" s="132"/>
      <c r="U881" s="132"/>
      <c r="V881" s="132"/>
      <c r="W881" s="132"/>
      <c r="X881" s="132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2"/>
      <c r="AN881" s="132"/>
      <c r="AO881" s="132"/>
      <c r="AP881" s="132"/>
      <c r="AQ881" s="132"/>
      <c r="AR881" s="132"/>
      <c r="AS881" s="132"/>
      <c r="AT881" s="132"/>
      <c r="AU881" s="132"/>
      <c r="AV881" s="132"/>
      <c r="AW881" s="132"/>
    </row>
    <row r="882" spans="1:49" x14ac:dyDescent="0.2">
      <c r="A882" s="132"/>
      <c r="B882" s="132"/>
      <c r="C882" s="132"/>
      <c r="D882" s="132"/>
      <c r="E882" s="132"/>
      <c r="F882" s="132"/>
      <c r="G882" s="132"/>
      <c r="H882" s="132"/>
      <c r="I882" s="132"/>
      <c r="J882" s="132"/>
      <c r="K882" s="132"/>
      <c r="L882" s="132"/>
      <c r="M882" s="132"/>
      <c r="N882" s="132"/>
      <c r="O882" s="132"/>
      <c r="P882" s="132"/>
      <c r="Q882" s="132"/>
      <c r="R882" s="132"/>
      <c r="S882" s="132"/>
      <c r="T882" s="132"/>
      <c r="U882" s="132"/>
      <c r="V882" s="132"/>
      <c r="W882" s="132"/>
      <c r="X882" s="132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2"/>
      <c r="AR882" s="132"/>
      <c r="AS882" s="132"/>
      <c r="AT882" s="132"/>
      <c r="AU882" s="132"/>
      <c r="AV882" s="132"/>
      <c r="AW882" s="132"/>
    </row>
    <row r="883" spans="1:49" x14ac:dyDescent="0.2">
      <c r="A883" s="132"/>
      <c r="B883" s="132"/>
      <c r="C883" s="132"/>
      <c r="D883" s="132"/>
      <c r="E883" s="132"/>
      <c r="F883" s="132"/>
      <c r="G883" s="132"/>
      <c r="H883" s="132"/>
      <c r="I883" s="132"/>
      <c r="J883" s="132"/>
      <c r="K883" s="132"/>
      <c r="L883" s="132"/>
      <c r="M883" s="132"/>
      <c r="N883" s="132"/>
      <c r="O883" s="132"/>
      <c r="P883" s="132"/>
      <c r="Q883" s="132"/>
      <c r="R883" s="132"/>
      <c r="S883" s="132"/>
      <c r="T883" s="132"/>
      <c r="U883" s="132"/>
      <c r="V883" s="132"/>
      <c r="W883" s="132"/>
      <c r="X883" s="132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2"/>
      <c r="AN883" s="132"/>
      <c r="AO883" s="132"/>
      <c r="AP883" s="132"/>
      <c r="AQ883" s="132"/>
      <c r="AR883" s="132"/>
      <c r="AS883" s="132"/>
      <c r="AT883" s="132"/>
      <c r="AU883" s="132"/>
      <c r="AV883" s="132"/>
      <c r="AW883" s="132"/>
    </row>
    <row r="884" spans="1:49" x14ac:dyDescent="0.2">
      <c r="A884" s="132"/>
      <c r="B884" s="132"/>
      <c r="C884" s="132"/>
      <c r="D884" s="132"/>
      <c r="E884" s="132"/>
      <c r="F884" s="132"/>
      <c r="G884" s="132"/>
      <c r="H884" s="132"/>
      <c r="I884" s="132"/>
      <c r="J884" s="132"/>
      <c r="K884" s="132"/>
      <c r="L884" s="132"/>
      <c r="M884" s="132"/>
      <c r="N884" s="132"/>
      <c r="O884" s="132"/>
      <c r="P884" s="132"/>
      <c r="Q884" s="132"/>
      <c r="R884" s="132"/>
      <c r="S884" s="132"/>
      <c r="T884" s="132"/>
      <c r="U884" s="132"/>
      <c r="V884" s="132"/>
      <c r="W884" s="132"/>
      <c r="X884" s="132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132"/>
      <c r="AR884" s="132"/>
      <c r="AS884" s="132"/>
      <c r="AT884" s="132"/>
      <c r="AU884" s="132"/>
      <c r="AV884" s="132"/>
      <c r="AW884" s="132"/>
    </row>
    <row r="885" spans="1:49" x14ac:dyDescent="0.2">
      <c r="A885" s="132"/>
      <c r="B885" s="132"/>
      <c r="C885" s="132"/>
      <c r="D885" s="132"/>
      <c r="E885" s="132"/>
      <c r="F885" s="132"/>
      <c r="G885" s="132"/>
      <c r="H885" s="132"/>
      <c r="I885" s="132"/>
      <c r="J885" s="132"/>
      <c r="K885" s="132"/>
      <c r="L885" s="132"/>
      <c r="M885" s="132"/>
      <c r="N885" s="132"/>
      <c r="O885" s="132"/>
      <c r="P885" s="132"/>
      <c r="Q885" s="132"/>
      <c r="R885" s="132"/>
      <c r="S885" s="132"/>
      <c r="T885" s="132"/>
      <c r="U885" s="132"/>
      <c r="V885" s="132"/>
      <c r="W885" s="132"/>
      <c r="X885" s="132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132"/>
      <c r="AR885" s="132"/>
      <c r="AS885" s="132"/>
      <c r="AT885" s="132"/>
      <c r="AU885" s="132"/>
      <c r="AV885" s="132"/>
      <c r="AW885" s="132"/>
    </row>
    <row r="886" spans="1:49" x14ac:dyDescent="0.2">
      <c r="A886" s="132"/>
      <c r="B886" s="132"/>
      <c r="C886" s="132"/>
      <c r="D886" s="132"/>
      <c r="E886" s="132"/>
      <c r="F886" s="132"/>
      <c r="G886" s="132"/>
      <c r="H886" s="132"/>
      <c r="I886" s="132"/>
      <c r="J886" s="132"/>
      <c r="K886" s="132"/>
      <c r="L886" s="132"/>
      <c r="M886" s="132"/>
      <c r="N886" s="132"/>
      <c r="O886" s="132"/>
      <c r="P886" s="132"/>
      <c r="Q886" s="132"/>
      <c r="R886" s="132"/>
      <c r="S886" s="132"/>
      <c r="T886" s="132"/>
      <c r="U886" s="132"/>
      <c r="V886" s="132"/>
      <c r="W886" s="132"/>
      <c r="X886" s="132"/>
      <c r="Y886" s="132"/>
      <c r="Z886" s="132"/>
      <c r="AA886" s="132"/>
      <c r="AB886" s="132"/>
      <c r="AC886" s="132"/>
      <c r="AD886" s="132"/>
      <c r="AE886" s="132"/>
      <c r="AF886" s="132"/>
      <c r="AG886" s="132"/>
      <c r="AH886" s="132"/>
      <c r="AI886" s="132"/>
      <c r="AJ886" s="132"/>
      <c r="AK886" s="132"/>
      <c r="AL886" s="132"/>
      <c r="AM886" s="132"/>
      <c r="AN886" s="132"/>
      <c r="AO886" s="132"/>
      <c r="AP886" s="132"/>
      <c r="AQ886" s="132"/>
      <c r="AR886" s="132"/>
      <c r="AS886" s="132"/>
      <c r="AT886" s="132"/>
      <c r="AU886" s="132"/>
      <c r="AV886" s="132"/>
      <c r="AW886" s="132"/>
    </row>
    <row r="887" spans="1:49" x14ac:dyDescent="0.2">
      <c r="A887" s="132"/>
      <c r="B887" s="132"/>
      <c r="C887" s="132"/>
      <c r="D887" s="132"/>
      <c r="E887" s="132"/>
      <c r="F887" s="132"/>
      <c r="G887" s="132"/>
      <c r="H887" s="132"/>
      <c r="I887" s="132"/>
      <c r="J887" s="132"/>
      <c r="K887" s="132"/>
      <c r="L887" s="132"/>
      <c r="M887" s="132"/>
      <c r="N887" s="132"/>
      <c r="O887" s="132"/>
      <c r="P887" s="132"/>
      <c r="Q887" s="132"/>
      <c r="R887" s="132"/>
      <c r="S887" s="132"/>
      <c r="T887" s="132"/>
      <c r="U887" s="132"/>
      <c r="V887" s="132"/>
      <c r="W887" s="132"/>
      <c r="X887" s="132"/>
      <c r="Y887" s="132"/>
      <c r="Z887" s="132"/>
      <c r="AA887" s="132"/>
      <c r="AB887" s="132"/>
      <c r="AC887" s="132"/>
      <c r="AD887" s="132"/>
      <c r="AE887" s="132"/>
      <c r="AF887" s="132"/>
      <c r="AG887" s="132"/>
      <c r="AH887" s="132"/>
      <c r="AI887" s="132"/>
      <c r="AJ887" s="132"/>
      <c r="AK887" s="132"/>
      <c r="AL887" s="132"/>
      <c r="AM887" s="132"/>
      <c r="AN887" s="132"/>
      <c r="AO887" s="132"/>
      <c r="AP887" s="132"/>
      <c r="AQ887" s="132"/>
      <c r="AR887" s="132"/>
      <c r="AS887" s="132"/>
      <c r="AT887" s="132"/>
      <c r="AU887" s="132"/>
      <c r="AV887" s="132"/>
      <c r="AW887" s="132"/>
    </row>
    <row r="888" spans="1:49" x14ac:dyDescent="0.2">
      <c r="A888" s="132"/>
      <c r="B888" s="132"/>
      <c r="C888" s="132"/>
      <c r="D888" s="132"/>
      <c r="E888" s="132"/>
      <c r="F888" s="132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2"/>
      <c r="U888" s="132"/>
      <c r="V888" s="132"/>
      <c r="W888" s="132"/>
      <c r="X888" s="132"/>
      <c r="Y888" s="132"/>
      <c r="Z888" s="132"/>
      <c r="AA888" s="132"/>
      <c r="AB888" s="132"/>
      <c r="AC888" s="132"/>
      <c r="AD888" s="132"/>
      <c r="AE888" s="132"/>
      <c r="AF888" s="132"/>
      <c r="AG888" s="132"/>
      <c r="AH888" s="132"/>
      <c r="AI888" s="132"/>
      <c r="AJ888" s="132"/>
      <c r="AK888" s="132"/>
      <c r="AL888" s="132"/>
      <c r="AM888" s="132"/>
      <c r="AN888" s="132"/>
      <c r="AO888" s="132"/>
      <c r="AP888" s="132"/>
      <c r="AQ888" s="132"/>
      <c r="AR888" s="132"/>
      <c r="AS888" s="132"/>
      <c r="AT888" s="132"/>
      <c r="AU888" s="132"/>
      <c r="AV888" s="132"/>
      <c r="AW888" s="132"/>
    </row>
    <row r="889" spans="1:49" x14ac:dyDescent="0.2">
      <c r="A889" s="132"/>
      <c r="B889" s="132"/>
      <c r="C889" s="132"/>
      <c r="D889" s="132"/>
      <c r="E889" s="132"/>
      <c r="F889" s="132"/>
      <c r="G889" s="132"/>
      <c r="H889" s="132"/>
      <c r="I889" s="132"/>
      <c r="J889" s="132"/>
      <c r="K889" s="132"/>
      <c r="L889" s="132"/>
      <c r="M889" s="132"/>
      <c r="N889" s="132"/>
      <c r="O889" s="132"/>
      <c r="P889" s="132"/>
      <c r="Q889" s="132"/>
      <c r="R889" s="132"/>
      <c r="S889" s="132"/>
      <c r="T889" s="132"/>
      <c r="U889" s="132"/>
      <c r="V889" s="132"/>
      <c r="W889" s="132"/>
      <c r="X889" s="132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132"/>
      <c r="AR889" s="132"/>
      <c r="AS889" s="132"/>
      <c r="AT889" s="132"/>
      <c r="AU889" s="132"/>
      <c r="AV889" s="132"/>
      <c r="AW889" s="132"/>
    </row>
    <row r="890" spans="1:49" x14ac:dyDescent="0.2">
      <c r="A890" s="132"/>
      <c r="B890" s="132"/>
      <c r="C890" s="132"/>
      <c r="D890" s="132"/>
      <c r="E890" s="132"/>
      <c r="F890" s="132"/>
      <c r="G890" s="132"/>
      <c r="H890" s="132"/>
      <c r="I890" s="132"/>
      <c r="J890" s="132"/>
      <c r="K890" s="132"/>
      <c r="L890" s="132"/>
      <c r="M890" s="132"/>
      <c r="N890" s="132"/>
      <c r="O890" s="132"/>
      <c r="P890" s="132"/>
      <c r="Q890" s="132"/>
      <c r="R890" s="132"/>
      <c r="S890" s="132"/>
      <c r="T890" s="132"/>
      <c r="U890" s="132"/>
      <c r="V890" s="132"/>
      <c r="W890" s="132"/>
      <c r="X890" s="132"/>
      <c r="Y890" s="132"/>
      <c r="Z890" s="132"/>
      <c r="AA890" s="132"/>
      <c r="AB890" s="132"/>
      <c r="AC890" s="132"/>
      <c r="AD890" s="132"/>
      <c r="AE890" s="132"/>
      <c r="AF890" s="132"/>
      <c r="AG890" s="132"/>
      <c r="AH890" s="132"/>
      <c r="AI890" s="132"/>
      <c r="AJ890" s="132"/>
      <c r="AK890" s="132"/>
      <c r="AL890" s="132"/>
      <c r="AM890" s="132"/>
      <c r="AN890" s="132"/>
      <c r="AO890" s="132"/>
      <c r="AP890" s="132"/>
      <c r="AQ890" s="132"/>
      <c r="AR890" s="132"/>
      <c r="AS890" s="132"/>
      <c r="AT890" s="132"/>
      <c r="AU890" s="132"/>
      <c r="AV890" s="132"/>
      <c r="AW890" s="132"/>
    </row>
    <row r="891" spans="1:49" x14ac:dyDescent="0.2">
      <c r="A891" s="132"/>
      <c r="B891" s="132"/>
      <c r="C891" s="132"/>
      <c r="D891" s="132"/>
      <c r="E891" s="132"/>
      <c r="F891" s="132"/>
      <c r="G891" s="132"/>
      <c r="H891" s="132"/>
      <c r="I891" s="132"/>
      <c r="J891" s="132"/>
      <c r="K891" s="132"/>
      <c r="L891" s="132"/>
      <c r="M891" s="132"/>
      <c r="N891" s="132"/>
      <c r="O891" s="132"/>
      <c r="P891" s="132"/>
      <c r="Q891" s="132"/>
      <c r="R891" s="132"/>
      <c r="S891" s="132"/>
      <c r="T891" s="132"/>
      <c r="U891" s="132"/>
      <c r="V891" s="132"/>
      <c r="W891" s="132"/>
      <c r="X891" s="132"/>
      <c r="Y891" s="132"/>
      <c r="Z891" s="132"/>
      <c r="AA891" s="132"/>
      <c r="AB891" s="132"/>
      <c r="AC891" s="132"/>
      <c r="AD891" s="132"/>
      <c r="AE891" s="132"/>
      <c r="AF891" s="132"/>
      <c r="AG891" s="132"/>
      <c r="AH891" s="132"/>
      <c r="AI891" s="132"/>
      <c r="AJ891" s="132"/>
      <c r="AK891" s="132"/>
      <c r="AL891" s="132"/>
      <c r="AM891" s="132"/>
      <c r="AN891" s="132"/>
      <c r="AO891" s="132"/>
      <c r="AP891" s="132"/>
      <c r="AQ891" s="132"/>
      <c r="AR891" s="132"/>
      <c r="AS891" s="132"/>
      <c r="AT891" s="132"/>
      <c r="AU891" s="132"/>
      <c r="AV891" s="132"/>
      <c r="AW891" s="132"/>
    </row>
    <row r="892" spans="1:49" x14ac:dyDescent="0.2">
      <c r="A892" s="132"/>
      <c r="B892" s="132"/>
      <c r="C892" s="132"/>
      <c r="D892" s="132"/>
      <c r="E892" s="132"/>
      <c r="F892" s="132"/>
      <c r="G892" s="132"/>
      <c r="H892" s="132"/>
      <c r="I892" s="132"/>
      <c r="J892" s="132"/>
      <c r="K892" s="132"/>
      <c r="L892" s="132"/>
      <c r="M892" s="132"/>
      <c r="N892" s="132"/>
      <c r="O892" s="132"/>
      <c r="P892" s="132"/>
      <c r="Q892" s="132"/>
      <c r="R892" s="132"/>
      <c r="S892" s="132"/>
      <c r="T892" s="132"/>
      <c r="U892" s="132"/>
      <c r="V892" s="132"/>
      <c r="W892" s="132"/>
      <c r="X892" s="132"/>
      <c r="Y892" s="132"/>
      <c r="Z892" s="132"/>
      <c r="AA892" s="132"/>
      <c r="AB892" s="132"/>
      <c r="AC892" s="132"/>
      <c r="AD892" s="132"/>
      <c r="AE892" s="132"/>
      <c r="AF892" s="132"/>
      <c r="AG892" s="132"/>
      <c r="AH892" s="132"/>
      <c r="AI892" s="132"/>
      <c r="AJ892" s="132"/>
      <c r="AK892" s="132"/>
      <c r="AL892" s="132"/>
      <c r="AM892" s="132"/>
      <c r="AN892" s="132"/>
      <c r="AO892" s="132"/>
      <c r="AP892" s="132"/>
      <c r="AQ892" s="132"/>
      <c r="AR892" s="132"/>
      <c r="AS892" s="132"/>
      <c r="AT892" s="132"/>
      <c r="AU892" s="132"/>
      <c r="AV892" s="132"/>
      <c r="AW892" s="132"/>
    </row>
    <row r="893" spans="1:49" x14ac:dyDescent="0.2">
      <c r="A893" s="132"/>
      <c r="B893" s="132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  <c r="W893" s="132"/>
      <c r="X893" s="132"/>
      <c r="Y893" s="132"/>
      <c r="Z893" s="132"/>
      <c r="AA893" s="132"/>
      <c r="AB893" s="132"/>
      <c r="AC893" s="132"/>
      <c r="AD893" s="132"/>
      <c r="AE893" s="132"/>
      <c r="AF893" s="132"/>
      <c r="AG893" s="132"/>
      <c r="AH893" s="132"/>
      <c r="AI893" s="132"/>
      <c r="AJ893" s="132"/>
      <c r="AK893" s="132"/>
      <c r="AL893" s="132"/>
      <c r="AM893" s="132"/>
      <c r="AN893" s="132"/>
      <c r="AO893" s="132"/>
      <c r="AP893" s="132"/>
      <c r="AQ893" s="132"/>
      <c r="AR893" s="132"/>
      <c r="AS893" s="132"/>
      <c r="AT893" s="132"/>
      <c r="AU893" s="132"/>
      <c r="AV893" s="132"/>
      <c r="AW893" s="132"/>
    </row>
    <row r="894" spans="1:49" x14ac:dyDescent="0.2">
      <c r="A894" s="132"/>
      <c r="B894" s="132"/>
      <c r="C894" s="132"/>
      <c r="D894" s="132"/>
      <c r="E894" s="132"/>
      <c r="F894" s="132"/>
      <c r="G894" s="132"/>
      <c r="H894" s="132"/>
      <c r="I894" s="132"/>
      <c r="J894" s="132"/>
      <c r="K894" s="132"/>
      <c r="L894" s="132"/>
      <c r="M894" s="132"/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2"/>
      <c r="AN894" s="132"/>
      <c r="AO894" s="132"/>
      <c r="AP894" s="132"/>
      <c r="AQ894" s="132"/>
      <c r="AR894" s="132"/>
      <c r="AS894" s="132"/>
      <c r="AT894" s="132"/>
      <c r="AU894" s="132"/>
      <c r="AV894" s="132"/>
      <c r="AW894" s="132"/>
    </row>
    <row r="895" spans="1:49" x14ac:dyDescent="0.2">
      <c r="A895" s="132"/>
      <c r="B895" s="132"/>
      <c r="C895" s="132"/>
      <c r="D895" s="132"/>
      <c r="E895" s="132"/>
      <c r="F895" s="132"/>
      <c r="G895" s="132"/>
      <c r="H895" s="132"/>
      <c r="I895" s="132"/>
      <c r="J895" s="132"/>
      <c r="K895" s="132"/>
      <c r="L895" s="132"/>
      <c r="M895" s="132"/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132"/>
      <c r="AR895" s="132"/>
      <c r="AS895" s="132"/>
      <c r="AT895" s="132"/>
      <c r="AU895" s="132"/>
      <c r="AV895" s="132"/>
      <c r="AW895" s="132"/>
    </row>
    <row r="896" spans="1:49" x14ac:dyDescent="0.2">
      <c r="A896" s="132"/>
      <c r="B896" s="132"/>
      <c r="C896" s="132"/>
      <c r="D896" s="132"/>
      <c r="E896" s="132"/>
      <c r="F896" s="132"/>
      <c r="G896" s="132"/>
      <c r="H896" s="132"/>
      <c r="I896" s="132"/>
      <c r="J896" s="132"/>
      <c r="K896" s="132"/>
      <c r="L896" s="132"/>
      <c r="M896" s="132"/>
      <c r="N896" s="132"/>
      <c r="O896" s="132"/>
      <c r="P896" s="132"/>
      <c r="Q896" s="132"/>
      <c r="R896" s="132"/>
      <c r="S896" s="132"/>
      <c r="T896" s="132"/>
      <c r="U896" s="132"/>
      <c r="V896" s="132"/>
      <c r="W896" s="132"/>
      <c r="X896" s="132"/>
      <c r="Y896" s="132"/>
      <c r="Z896" s="132"/>
      <c r="AA896" s="132"/>
      <c r="AB896" s="132"/>
      <c r="AC896" s="132"/>
      <c r="AD896" s="132"/>
      <c r="AE896" s="132"/>
      <c r="AF896" s="132"/>
      <c r="AG896" s="132"/>
      <c r="AH896" s="132"/>
      <c r="AI896" s="132"/>
      <c r="AJ896" s="132"/>
      <c r="AK896" s="132"/>
      <c r="AL896" s="132"/>
      <c r="AM896" s="132"/>
      <c r="AN896" s="132"/>
      <c r="AO896" s="132"/>
      <c r="AP896" s="132"/>
      <c r="AQ896" s="132"/>
      <c r="AR896" s="132"/>
      <c r="AS896" s="132"/>
      <c r="AT896" s="132"/>
      <c r="AU896" s="132"/>
      <c r="AV896" s="132"/>
      <c r="AW896" s="132"/>
    </row>
    <row r="897" spans="1:49" x14ac:dyDescent="0.2">
      <c r="A897" s="132"/>
      <c r="B897" s="132"/>
      <c r="C897" s="132"/>
      <c r="D897" s="132"/>
      <c r="E897" s="132"/>
      <c r="F897" s="132"/>
      <c r="G897" s="132"/>
      <c r="H897" s="132"/>
      <c r="I897" s="132"/>
      <c r="J897" s="132"/>
      <c r="K897" s="132"/>
      <c r="L897" s="132"/>
      <c r="M897" s="132"/>
      <c r="N897" s="132"/>
      <c r="O897" s="132"/>
      <c r="P897" s="132"/>
      <c r="Q897" s="132"/>
      <c r="R897" s="132"/>
      <c r="S897" s="132"/>
      <c r="T897" s="132"/>
      <c r="U897" s="132"/>
      <c r="V897" s="132"/>
      <c r="W897" s="132"/>
      <c r="X897" s="132"/>
      <c r="Y897" s="132"/>
      <c r="Z897" s="132"/>
      <c r="AA897" s="132"/>
      <c r="AB897" s="132"/>
      <c r="AC897" s="132"/>
      <c r="AD897" s="132"/>
      <c r="AE897" s="132"/>
      <c r="AF897" s="132"/>
      <c r="AG897" s="132"/>
      <c r="AH897" s="132"/>
      <c r="AI897" s="132"/>
      <c r="AJ897" s="132"/>
      <c r="AK897" s="132"/>
      <c r="AL897" s="132"/>
      <c r="AM897" s="132"/>
      <c r="AN897" s="132"/>
      <c r="AO897" s="132"/>
      <c r="AP897" s="132"/>
      <c r="AQ897" s="132"/>
      <c r="AR897" s="132"/>
      <c r="AS897" s="132"/>
      <c r="AT897" s="132"/>
      <c r="AU897" s="132"/>
      <c r="AV897" s="132"/>
      <c r="AW897" s="132"/>
    </row>
    <row r="898" spans="1:49" x14ac:dyDescent="0.2">
      <c r="A898" s="132"/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132"/>
      <c r="M898" s="132"/>
      <c r="N898" s="132"/>
      <c r="O898" s="132"/>
      <c r="P898" s="132"/>
      <c r="Q898" s="132"/>
      <c r="R898" s="132"/>
      <c r="S898" s="132"/>
      <c r="T898" s="132"/>
      <c r="U898" s="132"/>
      <c r="V898" s="132"/>
      <c r="W898" s="132"/>
      <c r="X898" s="132"/>
      <c r="Y898" s="132"/>
      <c r="Z898" s="132"/>
      <c r="AA898" s="132"/>
      <c r="AB898" s="132"/>
      <c r="AC898" s="132"/>
      <c r="AD898" s="132"/>
      <c r="AE898" s="132"/>
      <c r="AF898" s="132"/>
      <c r="AG898" s="132"/>
      <c r="AH898" s="132"/>
      <c r="AI898" s="132"/>
      <c r="AJ898" s="132"/>
      <c r="AK898" s="132"/>
      <c r="AL898" s="132"/>
      <c r="AM898" s="132"/>
      <c r="AN898" s="132"/>
      <c r="AO898" s="132"/>
      <c r="AP898" s="132"/>
      <c r="AQ898" s="132"/>
      <c r="AR898" s="132"/>
      <c r="AS898" s="132"/>
      <c r="AT898" s="132"/>
      <c r="AU898" s="132"/>
      <c r="AV898" s="132"/>
      <c r="AW898" s="132"/>
    </row>
    <row r="899" spans="1:49" x14ac:dyDescent="0.2">
      <c r="A899" s="132"/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2"/>
      <c r="O899" s="132"/>
      <c r="P899" s="132"/>
      <c r="Q899" s="132"/>
      <c r="R899" s="132"/>
      <c r="S899" s="132"/>
      <c r="T899" s="132"/>
      <c r="U899" s="132"/>
      <c r="V899" s="132"/>
      <c r="W899" s="132"/>
      <c r="X899" s="132"/>
      <c r="Y899" s="132"/>
      <c r="Z899" s="132"/>
      <c r="AA899" s="132"/>
      <c r="AB899" s="132"/>
      <c r="AC899" s="132"/>
      <c r="AD899" s="132"/>
      <c r="AE899" s="132"/>
      <c r="AF899" s="132"/>
      <c r="AG899" s="132"/>
      <c r="AH899" s="132"/>
      <c r="AI899" s="132"/>
      <c r="AJ899" s="132"/>
      <c r="AK899" s="132"/>
      <c r="AL899" s="132"/>
      <c r="AM899" s="132"/>
      <c r="AN899" s="132"/>
      <c r="AO899" s="132"/>
      <c r="AP899" s="132"/>
      <c r="AQ899" s="132"/>
      <c r="AR899" s="132"/>
      <c r="AS899" s="132"/>
      <c r="AT899" s="132"/>
      <c r="AU899" s="132"/>
      <c r="AV899" s="132"/>
      <c r="AW899" s="132"/>
    </row>
    <row r="900" spans="1:49" x14ac:dyDescent="0.2">
      <c r="A900" s="132"/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2"/>
      <c r="O900" s="132"/>
      <c r="P900" s="132"/>
      <c r="Q900" s="132"/>
      <c r="R900" s="132"/>
      <c r="S900" s="132"/>
      <c r="T900" s="132"/>
      <c r="U900" s="132"/>
      <c r="V900" s="132"/>
      <c r="W900" s="132"/>
      <c r="X900" s="132"/>
      <c r="Y900" s="132"/>
      <c r="Z900" s="132"/>
      <c r="AA900" s="132"/>
      <c r="AB900" s="132"/>
      <c r="AC900" s="132"/>
      <c r="AD900" s="132"/>
      <c r="AE900" s="132"/>
      <c r="AF900" s="132"/>
      <c r="AG900" s="132"/>
      <c r="AH900" s="132"/>
      <c r="AI900" s="132"/>
      <c r="AJ900" s="132"/>
      <c r="AK900" s="132"/>
      <c r="AL900" s="132"/>
      <c r="AM900" s="132"/>
      <c r="AN900" s="132"/>
      <c r="AO900" s="132"/>
      <c r="AP900" s="132"/>
      <c r="AQ900" s="132"/>
      <c r="AR900" s="132"/>
      <c r="AS900" s="132"/>
      <c r="AT900" s="132"/>
      <c r="AU900" s="132"/>
      <c r="AV900" s="132"/>
      <c r="AW900" s="132"/>
    </row>
    <row r="901" spans="1:49" x14ac:dyDescent="0.2">
      <c r="A901" s="132"/>
      <c r="B901" s="132"/>
      <c r="C901" s="132"/>
      <c r="D901" s="132"/>
      <c r="E901" s="132"/>
      <c r="F901" s="132"/>
      <c r="G901" s="132"/>
      <c r="H901" s="132"/>
      <c r="I901" s="132"/>
      <c r="J901" s="132"/>
      <c r="K901" s="132"/>
      <c r="L901" s="132"/>
      <c r="M901" s="132"/>
      <c r="N901" s="132"/>
      <c r="O901" s="132"/>
      <c r="P901" s="132"/>
      <c r="Q901" s="132"/>
      <c r="R901" s="132"/>
      <c r="S901" s="132"/>
      <c r="T901" s="132"/>
      <c r="U901" s="132"/>
      <c r="V901" s="132"/>
      <c r="W901" s="132"/>
      <c r="X901" s="132"/>
      <c r="Y901" s="132"/>
      <c r="Z901" s="132"/>
      <c r="AA901" s="132"/>
      <c r="AB901" s="132"/>
      <c r="AC901" s="132"/>
      <c r="AD901" s="132"/>
      <c r="AE901" s="132"/>
      <c r="AF901" s="132"/>
      <c r="AG901" s="132"/>
      <c r="AH901" s="132"/>
      <c r="AI901" s="132"/>
      <c r="AJ901" s="132"/>
      <c r="AK901" s="132"/>
      <c r="AL901" s="132"/>
      <c r="AM901" s="132"/>
      <c r="AN901" s="132"/>
      <c r="AO901" s="132"/>
      <c r="AP901" s="132"/>
      <c r="AQ901" s="132"/>
      <c r="AR901" s="132"/>
      <c r="AS901" s="132"/>
      <c r="AT901" s="132"/>
      <c r="AU901" s="132"/>
      <c r="AV901" s="132"/>
      <c r="AW901" s="132"/>
    </row>
    <row r="902" spans="1:49" x14ac:dyDescent="0.2">
      <c r="A902" s="132"/>
      <c r="B902" s="132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  <c r="M902" s="132"/>
      <c r="N902" s="132"/>
      <c r="O902" s="132"/>
      <c r="P902" s="132"/>
      <c r="Q902" s="132"/>
      <c r="R902" s="132"/>
      <c r="S902" s="132"/>
      <c r="T902" s="132"/>
      <c r="U902" s="132"/>
      <c r="V902" s="132"/>
      <c r="W902" s="132"/>
      <c r="X902" s="132"/>
      <c r="Y902" s="132"/>
      <c r="Z902" s="132"/>
      <c r="AA902" s="132"/>
      <c r="AB902" s="132"/>
      <c r="AC902" s="132"/>
      <c r="AD902" s="132"/>
      <c r="AE902" s="132"/>
      <c r="AF902" s="132"/>
      <c r="AG902" s="132"/>
      <c r="AH902" s="132"/>
      <c r="AI902" s="132"/>
      <c r="AJ902" s="132"/>
      <c r="AK902" s="132"/>
      <c r="AL902" s="132"/>
      <c r="AM902" s="132"/>
      <c r="AN902" s="132"/>
      <c r="AO902" s="132"/>
      <c r="AP902" s="132"/>
      <c r="AQ902" s="132"/>
      <c r="AR902" s="132"/>
      <c r="AS902" s="132"/>
      <c r="AT902" s="132"/>
      <c r="AU902" s="132"/>
      <c r="AV902" s="132"/>
      <c r="AW902" s="132"/>
    </row>
    <row r="903" spans="1:49" x14ac:dyDescent="0.2">
      <c r="A903" s="132"/>
      <c r="B903" s="132"/>
      <c r="C903" s="132"/>
      <c r="D903" s="132"/>
      <c r="E903" s="132"/>
      <c r="F903" s="132"/>
      <c r="G903" s="132"/>
      <c r="H903" s="132"/>
      <c r="I903" s="132"/>
      <c r="J903" s="132"/>
      <c r="K903" s="132"/>
      <c r="L903" s="132"/>
      <c r="M903" s="132"/>
      <c r="N903" s="132"/>
      <c r="O903" s="132"/>
      <c r="P903" s="132"/>
      <c r="Q903" s="132"/>
      <c r="R903" s="132"/>
      <c r="S903" s="132"/>
      <c r="T903" s="132"/>
      <c r="U903" s="132"/>
      <c r="V903" s="132"/>
      <c r="W903" s="132"/>
      <c r="X903" s="132"/>
      <c r="Y903" s="132"/>
      <c r="Z903" s="132"/>
      <c r="AA903" s="132"/>
      <c r="AB903" s="132"/>
      <c r="AC903" s="132"/>
      <c r="AD903" s="132"/>
      <c r="AE903" s="132"/>
      <c r="AF903" s="132"/>
      <c r="AG903" s="132"/>
      <c r="AH903" s="132"/>
      <c r="AI903" s="132"/>
      <c r="AJ903" s="132"/>
      <c r="AK903" s="132"/>
      <c r="AL903" s="132"/>
      <c r="AM903" s="132"/>
      <c r="AN903" s="132"/>
      <c r="AO903" s="132"/>
      <c r="AP903" s="132"/>
      <c r="AQ903" s="132"/>
      <c r="AR903" s="132"/>
      <c r="AS903" s="132"/>
      <c r="AT903" s="132"/>
      <c r="AU903" s="132"/>
      <c r="AV903" s="132"/>
      <c r="AW903" s="132"/>
    </row>
    <row r="904" spans="1:49" x14ac:dyDescent="0.2">
      <c r="A904" s="132"/>
      <c r="B904" s="132"/>
      <c r="C904" s="132"/>
      <c r="D904" s="132"/>
      <c r="E904" s="132"/>
      <c r="F904" s="132"/>
      <c r="G904" s="132"/>
      <c r="H904" s="132"/>
      <c r="I904" s="132"/>
      <c r="J904" s="132"/>
      <c r="K904" s="132"/>
      <c r="L904" s="132"/>
      <c r="M904" s="132"/>
      <c r="N904" s="132"/>
      <c r="O904" s="132"/>
      <c r="P904" s="132"/>
      <c r="Q904" s="132"/>
      <c r="R904" s="132"/>
      <c r="S904" s="132"/>
      <c r="T904" s="132"/>
      <c r="U904" s="132"/>
      <c r="V904" s="132"/>
      <c r="W904" s="132"/>
      <c r="X904" s="132"/>
      <c r="Y904" s="132"/>
      <c r="Z904" s="132"/>
      <c r="AA904" s="132"/>
      <c r="AB904" s="132"/>
      <c r="AC904" s="132"/>
      <c r="AD904" s="132"/>
      <c r="AE904" s="132"/>
      <c r="AF904" s="132"/>
      <c r="AG904" s="132"/>
      <c r="AH904" s="132"/>
      <c r="AI904" s="132"/>
      <c r="AJ904" s="132"/>
      <c r="AK904" s="132"/>
      <c r="AL904" s="132"/>
      <c r="AM904" s="132"/>
      <c r="AN904" s="132"/>
      <c r="AO904" s="132"/>
      <c r="AP904" s="132"/>
      <c r="AQ904" s="132"/>
      <c r="AR904" s="132"/>
      <c r="AS904" s="132"/>
      <c r="AT904" s="132"/>
      <c r="AU904" s="132"/>
      <c r="AV904" s="132"/>
      <c r="AW904" s="132"/>
    </row>
    <row r="905" spans="1:49" x14ac:dyDescent="0.2">
      <c r="A905" s="132"/>
      <c r="B905" s="132"/>
      <c r="C905" s="132"/>
      <c r="D905" s="132"/>
      <c r="E905" s="132"/>
      <c r="F905" s="132"/>
      <c r="G905" s="132"/>
      <c r="H905" s="132"/>
      <c r="I905" s="132"/>
      <c r="J905" s="132"/>
      <c r="K905" s="132"/>
      <c r="L905" s="132"/>
      <c r="M905" s="132"/>
      <c r="N905" s="132"/>
      <c r="O905" s="132"/>
      <c r="P905" s="132"/>
      <c r="Q905" s="132"/>
      <c r="R905" s="132"/>
      <c r="S905" s="132"/>
      <c r="T905" s="132"/>
      <c r="U905" s="132"/>
      <c r="V905" s="132"/>
      <c r="W905" s="132"/>
      <c r="X905" s="132"/>
      <c r="Y905" s="132"/>
      <c r="Z905" s="132"/>
      <c r="AA905" s="132"/>
      <c r="AB905" s="132"/>
      <c r="AC905" s="132"/>
      <c r="AD905" s="132"/>
      <c r="AE905" s="132"/>
      <c r="AF905" s="132"/>
      <c r="AG905" s="132"/>
      <c r="AH905" s="132"/>
      <c r="AI905" s="132"/>
      <c r="AJ905" s="132"/>
      <c r="AK905" s="132"/>
      <c r="AL905" s="132"/>
      <c r="AM905" s="132"/>
      <c r="AN905" s="132"/>
      <c r="AO905" s="132"/>
      <c r="AP905" s="132"/>
      <c r="AQ905" s="132"/>
      <c r="AR905" s="132"/>
      <c r="AS905" s="132"/>
      <c r="AT905" s="132"/>
      <c r="AU905" s="132"/>
      <c r="AV905" s="132"/>
      <c r="AW905" s="132"/>
    </row>
    <row r="906" spans="1:49" x14ac:dyDescent="0.2">
      <c r="A906" s="132"/>
      <c r="B906" s="132"/>
      <c r="C906" s="132"/>
      <c r="D906" s="132"/>
      <c r="E906" s="132"/>
      <c r="F906" s="132"/>
      <c r="G906" s="132"/>
      <c r="H906" s="132"/>
      <c r="I906" s="132"/>
      <c r="J906" s="132"/>
      <c r="K906" s="132"/>
      <c r="L906" s="132"/>
      <c r="M906" s="132"/>
      <c r="N906" s="132"/>
      <c r="O906" s="132"/>
      <c r="P906" s="132"/>
      <c r="Q906" s="132"/>
      <c r="R906" s="132"/>
      <c r="S906" s="132"/>
      <c r="T906" s="132"/>
      <c r="U906" s="132"/>
      <c r="V906" s="132"/>
      <c r="W906" s="132"/>
      <c r="X906" s="132"/>
      <c r="Y906" s="132"/>
      <c r="Z906" s="132"/>
      <c r="AA906" s="132"/>
      <c r="AB906" s="132"/>
      <c r="AC906" s="132"/>
      <c r="AD906" s="132"/>
      <c r="AE906" s="132"/>
      <c r="AF906" s="132"/>
      <c r="AG906" s="132"/>
      <c r="AH906" s="132"/>
      <c r="AI906" s="132"/>
      <c r="AJ906" s="132"/>
      <c r="AK906" s="132"/>
      <c r="AL906" s="132"/>
      <c r="AM906" s="132"/>
      <c r="AN906" s="132"/>
      <c r="AO906" s="132"/>
      <c r="AP906" s="132"/>
      <c r="AQ906" s="132"/>
      <c r="AR906" s="132"/>
      <c r="AS906" s="132"/>
      <c r="AT906" s="132"/>
      <c r="AU906" s="132"/>
      <c r="AV906" s="132"/>
      <c r="AW906" s="132"/>
    </row>
    <row r="907" spans="1:49" x14ac:dyDescent="0.2">
      <c r="A907" s="132"/>
      <c r="B907" s="132"/>
      <c r="C907" s="132"/>
      <c r="D907" s="132"/>
      <c r="E907" s="132"/>
      <c r="F907" s="132"/>
      <c r="G907" s="132"/>
      <c r="H907" s="132"/>
      <c r="I907" s="132"/>
      <c r="J907" s="132"/>
      <c r="K907" s="132"/>
      <c r="L907" s="132"/>
      <c r="M907" s="132"/>
      <c r="N907" s="132"/>
      <c r="O907" s="132"/>
      <c r="P907" s="132"/>
      <c r="Q907" s="132"/>
      <c r="R907" s="132"/>
      <c r="S907" s="132"/>
      <c r="T907" s="132"/>
      <c r="U907" s="132"/>
      <c r="V907" s="132"/>
      <c r="W907" s="132"/>
      <c r="X907" s="132"/>
      <c r="Y907" s="132"/>
      <c r="Z907" s="132"/>
      <c r="AA907" s="132"/>
      <c r="AB907" s="132"/>
      <c r="AC907" s="132"/>
      <c r="AD907" s="132"/>
      <c r="AE907" s="132"/>
      <c r="AF907" s="132"/>
      <c r="AG907" s="132"/>
      <c r="AH907" s="132"/>
      <c r="AI907" s="132"/>
      <c r="AJ907" s="132"/>
      <c r="AK907" s="132"/>
      <c r="AL907" s="132"/>
      <c r="AM907" s="132"/>
      <c r="AN907" s="132"/>
      <c r="AO907" s="132"/>
      <c r="AP907" s="132"/>
      <c r="AQ907" s="132"/>
      <c r="AR907" s="132"/>
      <c r="AS907" s="132"/>
      <c r="AT907" s="132"/>
      <c r="AU907" s="132"/>
      <c r="AV907" s="132"/>
      <c r="AW907" s="132"/>
    </row>
    <row r="908" spans="1:49" x14ac:dyDescent="0.2">
      <c r="A908" s="132"/>
      <c r="B908" s="132"/>
      <c r="C908" s="132"/>
      <c r="D908" s="132"/>
      <c r="E908" s="132"/>
      <c r="F908" s="132"/>
      <c r="G908" s="132"/>
      <c r="H908" s="132"/>
      <c r="I908" s="132"/>
      <c r="J908" s="132"/>
      <c r="K908" s="132"/>
      <c r="L908" s="132"/>
      <c r="M908" s="132"/>
      <c r="N908" s="132"/>
      <c r="O908" s="132"/>
      <c r="P908" s="132"/>
      <c r="Q908" s="132"/>
      <c r="R908" s="132"/>
      <c r="S908" s="132"/>
      <c r="T908" s="132"/>
      <c r="U908" s="132"/>
      <c r="V908" s="132"/>
      <c r="W908" s="132"/>
      <c r="X908" s="132"/>
      <c r="Y908" s="132"/>
      <c r="Z908" s="132"/>
      <c r="AA908" s="132"/>
      <c r="AB908" s="132"/>
      <c r="AC908" s="132"/>
      <c r="AD908" s="132"/>
      <c r="AE908" s="132"/>
      <c r="AF908" s="132"/>
      <c r="AG908" s="132"/>
      <c r="AH908" s="132"/>
      <c r="AI908" s="132"/>
      <c r="AJ908" s="132"/>
      <c r="AK908" s="132"/>
      <c r="AL908" s="132"/>
      <c r="AM908" s="132"/>
      <c r="AN908" s="132"/>
      <c r="AO908" s="132"/>
      <c r="AP908" s="132"/>
      <c r="AQ908" s="132"/>
      <c r="AR908" s="132"/>
      <c r="AS908" s="132"/>
      <c r="AT908" s="132"/>
      <c r="AU908" s="132"/>
      <c r="AV908" s="132"/>
      <c r="AW908" s="132"/>
    </row>
    <row r="909" spans="1:49" x14ac:dyDescent="0.2">
      <c r="A909" s="132"/>
      <c r="B909" s="132"/>
      <c r="C909" s="132"/>
      <c r="D909" s="132"/>
      <c r="E909" s="132"/>
      <c r="F909" s="132"/>
      <c r="G909" s="132"/>
      <c r="H909" s="132"/>
      <c r="I909" s="132"/>
      <c r="J909" s="132"/>
      <c r="K909" s="132"/>
      <c r="L909" s="132"/>
      <c r="M909" s="132"/>
      <c r="N909" s="132"/>
      <c r="O909" s="132"/>
      <c r="P909" s="132"/>
      <c r="Q909" s="132"/>
      <c r="R909" s="132"/>
      <c r="S909" s="132"/>
      <c r="T909" s="132"/>
      <c r="U909" s="132"/>
      <c r="V909" s="132"/>
      <c r="W909" s="132"/>
      <c r="X909" s="132"/>
      <c r="Y909" s="132"/>
      <c r="Z909" s="132"/>
      <c r="AA909" s="132"/>
      <c r="AB909" s="132"/>
      <c r="AC909" s="132"/>
      <c r="AD909" s="132"/>
      <c r="AE909" s="132"/>
      <c r="AF909" s="132"/>
      <c r="AG909" s="132"/>
      <c r="AH909" s="132"/>
      <c r="AI909" s="132"/>
      <c r="AJ909" s="132"/>
      <c r="AK909" s="132"/>
      <c r="AL909" s="132"/>
      <c r="AM909" s="132"/>
      <c r="AN909" s="132"/>
      <c r="AO909" s="132"/>
      <c r="AP909" s="132"/>
      <c r="AQ909" s="132"/>
      <c r="AR909" s="132"/>
      <c r="AS909" s="132"/>
      <c r="AT909" s="132"/>
      <c r="AU909" s="132"/>
      <c r="AV909" s="132"/>
      <c r="AW909" s="132"/>
    </row>
    <row r="910" spans="1:49" x14ac:dyDescent="0.2">
      <c r="A910" s="132"/>
      <c r="B910" s="132"/>
      <c r="C910" s="132"/>
      <c r="D910" s="132"/>
      <c r="E910" s="132"/>
      <c r="F910" s="132"/>
      <c r="G910" s="132"/>
      <c r="H910" s="132"/>
      <c r="I910" s="132"/>
      <c r="J910" s="132"/>
      <c r="K910" s="132"/>
      <c r="L910" s="132"/>
      <c r="M910" s="132"/>
      <c r="N910" s="132"/>
      <c r="O910" s="132"/>
      <c r="P910" s="132"/>
      <c r="Q910" s="132"/>
      <c r="R910" s="132"/>
      <c r="S910" s="132"/>
      <c r="T910" s="132"/>
      <c r="U910" s="132"/>
      <c r="V910" s="132"/>
      <c r="W910" s="132"/>
      <c r="X910" s="132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32"/>
      <c r="AK910" s="132"/>
      <c r="AL910" s="132"/>
      <c r="AM910" s="132"/>
      <c r="AN910" s="132"/>
      <c r="AO910" s="132"/>
      <c r="AP910" s="132"/>
      <c r="AQ910" s="132"/>
      <c r="AR910" s="132"/>
      <c r="AS910" s="132"/>
      <c r="AT910" s="132"/>
      <c r="AU910" s="132"/>
      <c r="AV910" s="132"/>
      <c r="AW910" s="132"/>
    </row>
    <row r="911" spans="1:49" x14ac:dyDescent="0.2">
      <c r="A911" s="132"/>
      <c r="B911" s="132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  <c r="AA911" s="132"/>
      <c r="AB911" s="132"/>
      <c r="AC911" s="132"/>
      <c r="AD911" s="132"/>
      <c r="AE911" s="132"/>
      <c r="AF911" s="132"/>
      <c r="AG911" s="132"/>
      <c r="AH911" s="132"/>
      <c r="AI911" s="132"/>
      <c r="AJ911" s="132"/>
      <c r="AK911" s="132"/>
      <c r="AL911" s="132"/>
      <c r="AM911" s="132"/>
      <c r="AN911" s="132"/>
      <c r="AO911" s="132"/>
      <c r="AP911" s="132"/>
      <c r="AQ911" s="132"/>
      <c r="AR911" s="132"/>
      <c r="AS911" s="132"/>
      <c r="AT911" s="132"/>
      <c r="AU911" s="132"/>
      <c r="AV911" s="132"/>
      <c r="AW911" s="132"/>
    </row>
    <row r="912" spans="1:49" x14ac:dyDescent="0.2">
      <c r="A912" s="132"/>
      <c r="B912" s="132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  <c r="AA912" s="132"/>
      <c r="AB912" s="132"/>
      <c r="AC912" s="132"/>
      <c r="AD912" s="132"/>
      <c r="AE912" s="132"/>
      <c r="AF912" s="132"/>
      <c r="AG912" s="132"/>
      <c r="AH912" s="132"/>
      <c r="AI912" s="132"/>
      <c r="AJ912" s="132"/>
      <c r="AK912" s="132"/>
      <c r="AL912" s="132"/>
      <c r="AM912" s="132"/>
      <c r="AN912" s="132"/>
      <c r="AO912" s="132"/>
      <c r="AP912" s="132"/>
      <c r="AQ912" s="132"/>
      <c r="AR912" s="132"/>
      <c r="AS912" s="132"/>
      <c r="AT912" s="132"/>
      <c r="AU912" s="132"/>
      <c r="AV912" s="132"/>
      <c r="AW912" s="132"/>
    </row>
    <row r="913" spans="1:49" x14ac:dyDescent="0.2">
      <c r="A913" s="132"/>
      <c r="B913" s="132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  <c r="M913" s="132"/>
      <c r="N913" s="132"/>
      <c r="O913" s="132"/>
      <c r="P913" s="132"/>
      <c r="Q913" s="132"/>
      <c r="R913" s="132"/>
      <c r="S913" s="132"/>
      <c r="T913" s="132"/>
      <c r="U913" s="132"/>
      <c r="V913" s="132"/>
      <c r="W913" s="132"/>
      <c r="X913" s="132"/>
      <c r="Y913" s="132"/>
      <c r="Z913" s="132"/>
      <c r="AA913" s="132"/>
      <c r="AB913" s="132"/>
      <c r="AC913" s="132"/>
      <c r="AD913" s="132"/>
      <c r="AE913" s="132"/>
      <c r="AF913" s="132"/>
      <c r="AG913" s="132"/>
      <c r="AH913" s="132"/>
      <c r="AI913" s="132"/>
      <c r="AJ913" s="132"/>
      <c r="AK913" s="132"/>
      <c r="AL913" s="132"/>
      <c r="AM913" s="132"/>
      <c r="AN913" s="132"/>
      <c r="AO913" s="132"/>
      <c r="AP913" s="132"/>
      <c r="AQ913" s="132"/>
      <c r="AR913" s="132"/>
      <c r="AS913" s="132"/>
      <c r="AT913" s="132"/>
      <c r="AU913" s="132"/>
      <c r="AV913" s="132"/>
      <c r="AW913" s="132"/>
    </row>
    <row r="914" spans="1:49" x14ac:dyDescent="0.2">
      <c r="A914" s="132"/>
      <c r="B914" s="132"/>
      <c r="C914" s="132"/>
      <c r="D914" s="132"/>
      <c r="E914" s="132"/>
      <c r="F914" s="132"/>
      <c r="G914" s="132"/>
      <c r="H914" s="132"/>
      <c r="I914" s="132"/>
      <c r="J914" s="132"/>
      <c r="K914" s="132"/>
      <c r="L914" s="132"/>
      <c r="M914" s="132"/>
      <c r="N914" s="132"/>
      <c r="O914" s="132"/>
      <c r="P914" s="132"/>
      <c r="Q914" s="132"/>
      <c r="R914" s="132"/>
      <c r="S914" s="132"/>
      <c r="T914" s="132"/>
      <c r="U914" s="132"/>
      <c r="V914" s="132"/>
      <c r="W914" s="132"/>
      <c r="X914" s="132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32"/>
      <c r="AK914" s="132"/>
      <c r="AL914" s="132"/>
      <c r="AM914" s="132"/>
      <c r="AN914" s="132"/>
      <c r="AO914" s="132"/>
      <c r="AP914" s="132"/>
      <c r="AQ914" s="132"/>
      <c r="AR914" s="132"/>
      <c r="AS914" s="132"/>
      <c r="AT914" s="132"/>
      <c r="AU914" s="132"/>
      <c r="AV914" s="132"/>
      <c r="AW914" s="132"/>
    </row>
    <row r="915" spans="1:49" x14ac:dyDescent="0.2">
      <c r="A915" s="132"/>
      <c r="B915" s="132"/>
      <c r="C915" s="132"/>
      <c r="D915" s="132"/>
      <c r="E915" s="132"/>
      <c r="F915" s="132"/>
      <c r="G915" s="132"/>
      <c r="H915" s="132"/>
      <c r="I915" s="132"/>
      <c r="J915" s="132"/>
      <c r="K915" s="132"/>
      <c r="L915" s="132"/>
      <c r="M915" s="132"/>
      <c r="N915" s="132"/>
      <c r="O915" s="132"/>
      <c r="P915" s="132"/>
      <c r="Q915" s="132"/>
      <c r="R915" s="132"/>
      <c r="S915" s="132"/>
      <c r="T915" s="132"/>
      <c r="U915" s="132"/>
      <c r="V915" s="132"/>
      <c r="W915" s="132"/>
      <c r="X915" s="132"/>
      <c r="Y915" s="132"/>
      <c r="Z915" s="132"/>
      <c r="AA915" s="132"/>
      <c r="AB915" s="132"/>
      <c r="AC915" s="132"/>
      <c r="AD915" s="132"/>
      <c r="AE915" s="132"/>
      <c r="AF915" s="132"/>
      <c r="AG915" s="132"/>
      <c r="AH915" s="132"/>
      <c r="AI915" s="132"/>
      <c r="AJ915" s="132"/>
      <c r="AK915" s="132"/>
      <c r="AL915" s="132"/>
      <c r="AM915" s="132"/>
      <c r="AN915" s="132"/>
      <c r="AO915" s="132"/>
      <c r="AP915" s="132"/>
      <c r="AQ915" s="132"/>
      <c r="AR915" s="132"/>
      <c r="AS915" s="132"/>
      <c r="AT915" s="132"/>
      <c r="AU915" s="132"/>
      <c r="AV915" s="132"/>
      <c r="AW915" s="132"/>
    </row>
    <row r="916" spans="1:49" x14ac:dyDescent="0.2">
      <c r="A916" s="132"/>
      <c r="B916" s="132"/>
      <c r="C916" s="132"/>
      <c r="D916" s="132"/>
      <c r="E916" s="132"/>
      <c r="F916" s="132"/>
      <c r="G916" s="132"/>
      <c r="H916" s="132"/>
      <c r="I916" s="132"/>
      <c r="J916" s="132"/>
      <c r="K916" s="132"/>
      <c r="L916" s="132"/>
      <c r="M916" s="132"/>
      <c r="N916" s="132"/>
      <c r="O916" s="132"/>
      <c r="P916" s="132"/>
      <c r="Q916" s="132"/>
      <c r="R916" s="132"/>
      <c r="S916" s="132"/>
      <c r="T916" s="132"/>
      <c r="U916" s="132"/>
      <c r="V916" s="132"/>
      <c r="W916" s="132"/>
      <c r="X916" s="132"/>
      <c r="Y916" s="132"/>
      <c r="Z916" s="132"/>
      <c r="AA916" s="132"/>
      <c r="AB916" s="132"/>
      <c r="AC916" s="132"/>
      <c r="AD916" s="132"/>
      <c r="AE916" s="132"/>
      <c r="AF916" s="132"/>
      <c r="AG916" s="132"/>
      <c r="AH916" s="132"/>
      <c r="AI916" s="132"/>
      <c r="AJ916" s="132"/>
      <c r="AK916" s="132"/>
      <c r="AL916" s="132"/>
      <c r="AM916" s="132"/>
      <c r="AN916" s="132"/>
      <c r="AO916" s="132"/>
      <c r="AP916" s="132"/>
      <c r="AQ916" s="132"/>
      <c r="AR916" s="132"/>
      <c r="AS916" s="132"/>
      <c r="AT916" s="132"/>
      <c r="AU916" s="132"/>
      <c r="AV916" s="132"/>
      <c r="AW916" s="132"/>
    </row>
    <row r="917" spans="1:49" x14ac:dyDescent="0.2">
      <c r="A917" s="132"/>
      <c r="B917" s="132"/>
      <c r="C917" s="132"/>
      <c r="D917" s="132"/>
      <c r="E917" s="132"/>
      <c r="F917" s="132"/>
      <c r="G917" s="132"/>
      <c r="H917" s="132"/>
      <c r="I917" s="132"/>
      <c r="J917" s="132"/>
      <c r="K917" s="132"/>
      <c r="L917" s="132"/>
      <c r="M917" s="132"/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2"/>
      <c r="AN917" s="132"/>
      <c r="AO917" s="132"/>
      <c r="AP917" s="132"/>
      <c r="AQ917" s="132"/>
      <c r="AR917" s="132"/>
      <c r="AS917" s="132"/>
      <c r="AT917" s="132"/>
      <c r="AU917" s="132"/>
      <c r="AV917" s="132"/>
      <c r="AW917" s="132"/>
    </row>
    <row r="918" spans="1:49" x14ac:dyDescent="0.2">
      <c r="A918" s="132"/>
      <c r="B918" s="132"/>
      <c r="C918" s="132"/>
      <c r="D918" s="132"/>
      <c r="E918" s="132"/>
      <c r="F918" s="132"/>
      <c r="G918" s="132"/>
      <c r="H918" s="132"/>
      <c r="I918" s="132"/>
      <c r="J918" s="132"/>
      <c r="K918" s="132"/>
      <c r="L918" s="132"/>
      <c r="M918" s="132"/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2"/>
      <c r="AN918" s="132"/>
      <c r="AO918" s="132"/>
      <c r="AP918" s="132"/>
      <c r="AQ918" s="132"/>
      <c r="AR918" s="132"/>
      <c r="AS918" s="132"/>
      <c r="AT918" s="132"/>
      <c r="AU918" s="132"/>
      <c r="AV918" s="132"/>
      <c r="AW918" s="132"/>
    </row>
    <row r="919" spans="1:49" x14ac:dyDescent="0.2">
      <c r="A919" s="132"/>
      <c r="B919" s="132"/>
      <c r="C919" s="132"/>
      <c r="D919" s="132"/>
      <c r="E919" s="132"/>
      <c r="F919" s="132"/>
      <c r="G919" s="132"/>
      <c r="H919" s="132"/>
      <c r="I919" s="132"/>
      <c r="J919" s="132"/>
      <c r="K919" s="132"/>
      <c r="L919" s="132"/>
      <c r="M919" s="132"/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2"/>
      <c r="AN919" s="132"/>
      <c r="AO919" s="132"/>
      <c r="AP919" s="132"/>
      <c r="AQ919" s="132"/>
      <c r="AR919" s="132"/>
      <c r="AS919" s="132"/>
      <c r="AT919" s="132"/>
      <c r="AU919" s="132"/>
      <c r="AV919" s="132"/>
      <c r="AW919" s="132"/>
    </row>
    <row r="920" spans="1:49" x14ac:dyDescent="0.2">
      <c r="A920" s="132"/>
      <c r="B920" s="132"/>
      <c r="C920" s="132"/>
      <c r="D920" s="132"/>
      <c r="E920" s="132"/>
      <c r="F920" s="132"/>
      <c r="G920" s="132"/>
      <c r="H920" s="132"/>
      <c r="I920" s="132"/>
      <c r="J920" s="132"/>
      <c r="K920" s="132"/>
      <c r="L920" s="132"/>
      <c r="M920" s="132"/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2"/>
      <c r="AN920" s="132"/>
      <c r="AO920" s="132"/>
      <c r="AP920" s="132"/>
      <c r="AQ920" s="132"/>
      <c r="AR920" s="132"/>
      <c r="AS920" s="132"/>
      <c r="AT920" s="132"/>
      <c r="AU920" s="132"/>
      <c r="AV920" s="132"/>
      <c r="AW920" s="132"/>
    </row>
    <row r="921" spans="1:49" x14ac:dyDescent="0.2">
      <c r="A921" s="132"/>
      <c r="B921" s="132"/>
      <c r="C921" s="132"/>
      <c r="D921" s="132"/>
      <c r="E921" s="132"/>
      <c r="F921" s="132"/>
      <c r="G921" s="132"/>
      <c r="H921" s="132"/>
      <c r="I921" s="132"/>
      <c r="J921" s="132"/>
      <c r="K921" s="132"/>
      <c r="L921" s="132"/>
      <c r="M921" s="132"/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2"/>
      <c r="AN921" s="132"/>
      <c r="AO921" s="132"/>
      <c r="AP921" s="132"/>
      <c r="AQ921" s="132"/>
      <c r="AR921" s="132"/>
      <c r="AS921" s="132"/>
      <c r="AT921" s="132"/>
      <c r="AU921" s="132"/>
      <c r="AV921" s="132"/>
      <c r="AW921" s="132"/>
    </row>
    <row r="922" spans="1:49" x14ac:dyDescent="0.2">
      <c r="A922" s="132"/>
      <c r="B922" s="132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  <c r="M922" s="132"/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2"/>
      <c r="AN922" s="132"/>
      <c r="AO922" s="132"/>
      <c r="AP922" s="132"/>
      <c r="AQ922" s="132"/>
      <c r="AR922" s="132"/>
      <c r="AS922" s="132"/>
      <c r="AT922" s="132"/>
      <c r="AU922" s="132"/>
      <c r="AV922" s="132"/>
      <c r="AW922" s="132"/>
    </row>
    <row r="923" spans="1:49" x14ac:dyDescent="0.2">
      <c r="A923" s="132"/>
      <c r="B923" s="132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  <c r="M923" s="132"/>
      <c r="N923" s="132"/>
      <c r="O923" s="132"/>
      <c r="P923" s="132"/>
      <c r="Q923" s="132"/>
      <c r="R923" s="132"/>
      <c r="S923" s="132"/>
      <c r="T923" s="132"/>
      <c r="U923" s="132"/>
      <c r="V923" s="132"/>
      <c r="W923" s="132"/>
      <c r="X923" s="132"/>
      <c r="Y923" s="132"/>
      <c r="Z923" s="132"/>
      <c r="AA923" s="132"/>
      <c r="AB923" s="132"/>
      <c r="AC923" s="132"/>
      <c r="AD923" s="132"/>
      <c r="AE923" s="132"/>
      <c r="AF923" s="132"/>
      <c r="AG923" s="132"/>
      <c r="AH923" s="132"/>
      <c r="AI923" s="132"/>
      <c r="AJ923" s="132"/>
      <c r="AK923" s="132"/>
      <c r="AL923" s="132"/>
      <c r="AM923" s="132"/>
      <c r="AN923" s="132"/>
      <c r="AO923" s="132"/>
      <c r="AP923" s="132"/>
      <c r="AQ923" s="132"/>
      <c r="AR923" s="132"/>
      <c r="AS923" s="132"/>
      <c r="AT923" s="132"/>
      <c r="AU923" s="132"/>
      <c r="AV923" s="132"/>
      <c r="AW923" s="132"/>
    </row>
    <row r="924" spans="1:49" x14ac:dyDescent="0.2">
      <c r="A924" s="132"/>
      <c r="B924" s="132"/>
      <c r="C924" s="132"/>
      <c r="D924" s="132"/>
      <c r="E924" s="132"/>
      <c r="F924" s="132"/>
      <c r="G924" s="132"/>
      <c r="H924" s="132"/>
      <c r="I924" s="132"/>
      <c r="J924" s="132"/>
      <c r="K924" s="132"/>
      <c r="L924" s="132"/>
      <c r="M924" s="132"/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2"/>
      <c r="AN924" s="132"/>
      <c r="AO924" s="132"/>
      <c r="AP924" s="132"/>
      <c r="AQ924" s="132"/>
      <c r="AR924" s="132"/>
      <c r="AS924" s="132"/>
      <c r="AT924" s="132"/>
      <c r="AU924" s="132"/>
      <c r="AV924" s="132"/>
      <c r="AW924" s="132"/>
    </row>
    <row r="925" spans="1:49" x14ac:dyDescent="0.2">
      <c r="A925" s="132"/>
      <c r="B925" s="132"/>
      <c r="C925" s="132"/>
      <c r="D925" s="132"/>
      <c r="E925" s="132"/>
      <c r="F925" s="132"/>
      <c r="G925" s="132"/>
      <c r="H925" s="132"/>
      <c r="I925" s="132"/>
      <c r="J925" s="132"/>
      <c r="K925" s="132"/>
      <c r="L925" s="132"/>
      <c r="M925" s="132"/>
      <c r="N925" s="132"/>
      <c r="O925" s="132"/>
      <c r="P925" s="132"/>
      <c r="Q925" s="132"/>
      <c r="R925" s="132"/>
      <c r="S925" s="132"/>
      <c r="T925" s="132"/>
      <c r="U925" s="132"/>
      <c r="V925" s="132"/>
      <c r="W925" s="132"/>
      <c r="X925" s="132"/>
      <c r="Y925" s="132"/>
      <c r="Z925" s="132"/>
      <c r="AA925" s="132"/>
      <c r="AB925" s="132"/>
      <c r="AC925" s="132"/>
      <c r="AD925" s="132"/>
      <c r="AE925" s="132"/>
      <c r="AF925" s="132"/>
      <c r="AG925" s="132"/>
      <c r="AH925" s="132"/>
      <c r="AI925" s="132"/>
      <c r="AJ925" s="132"/>
      <c r="AK925" s="132"/>
      <c r="AL925" s="132"/>
      <c r="AM925" s="132"/>
      <c r="AN925" s="132"/>
      <c r="AO925" s="132"/>
      <c r="AP925" s="132"/>
      <c r="AQ925" s="132"/>
      <c r="AR925" s="132"/>
      <c r="AS925" s="132"/>
      <c r="AT925" s="132"/>
      <c r="AU925" s="132"/>
      <c r="AV925" s="132"/>
      <c r="AW925" s="132"/>
    </row>
    <row r="926" spans="1:49" x14ac:dyDescent="0.2">
      <c r="A926" s="132"/>
      <c r="B926" s="132"/>
      <c r="C926" s="132"/>
      <c r="D926" s="132"/>
      <c r="E926" s="132"/>
      <c r="F926" s="132"/>
      <c r="G926" s="132"/>
      <c r="H926" s="132"/>
      <c r="I926" s="132"/>
      <c r="J926" s="132"/>
      <c r="K926" s="132"/>
      <c r="L926" s="132"/>
      <c r="M926" s="132"/>
      <c r="N926" s="132"/>
      <c r="O926" s="132"/>
      <c r="P926" s="132"/>
      <c r="Q926" s="132"/>
      <c r="R926" s="132"/>
      <c r="S926" s="132"/>
      <c r="T926" s="132"/>
      <c r="U926" s="132"/>
      <c r="V926" s="132"/>
      <c r="W926" s="132"/>
      <c r="X926" s="132"/>
      <c r="Y926" s="132"/>
      <c r="Z926" s="132"/>
      <c r="AA926" s="132"/>
      <c r="AB926" s="132"/>
      <c r="AC926" s="132"/>
      <c r="AD926" s="132"/>
      <c r="AE926" s="132"/>
      <c r="AF926" s="132"/>
      <c r="AG926" s="132"/>
      <c r="AH926" s="132"/>
      <c r="AI926" s="132"/>
      <c r="AJ926" s="132"/>
      <c r="AK926" s="132"/>
      <c r="AL926" s="132"/>
      <c r="AM926" s="132"/>
      <c r="AN926" s="132"/>
      <c r="AO926" s="132"/>
      <c r="AP926" s="132"/>
      <c r="AQ926" s="132"/>
      <c r="AR926" s="132"/>
      <c r="AS926" s="132"/>
      <c r="AT926" s="132"/>
      <c r="AU926" s="132"/>
      <c r="AV926" s="132"/>
      <c r="AW926" s="132"/>
    </row>
    <row r="927" spans="1:49" x14ac:dyDescent="0.2">
      <c r="A927" s="132"/>
      <c r="B927" s="132"/>
      <c r="C927" s="132"/>
      <c r="D927" s="132"/>
      <c r="E927" s="132"/>
      <c r="F927" s="132"/>
      <c r="G927" s="132"/>
      <c r="H927" s="132"/>
      <c r="I927" s="132"/>
      <c r="J927" s="132"/>
      <c r="K927" s="132"/>
      <c r="L927" s="132"/>
      <c r="M927" s="132"/>
      <c r="N927" s="132"/>
      <c r="O927" s="132"/>
      <c r="P927" s="132"/>
      <c r="Q927" s="132"/>
      <c r="R927" s="132"/>
      <c r="S927" s="132"/>
      <c r="T927" s="132"/>
      <c r="U927" s="132"/>
      <c r="V927" s="132"/>
      <c r="W927" s="132"/>
      <c r="X927" s="132"/>
      <c r="Y927" s="132"/>
      <c r="Z927" s="132"/>
      <c r="AA927" s="132"/>
      <c r="AB927" s="132"/>
      <c r="AC927" s="132"/>
      <c r="AD927" s="132"/>
      <c r="AE927" s="132"/>
      <c r="AF927" s="132"/>
      <c r="AG927" s="132"/>
      <c r="AH927" s="132"/>
      <c r="AI927" s="132"/>
      <c r="AJ927" s="132"/>
      <c r="AK927" s="132"/>
      <c r="AL927" s="132"/>
      <c r="AM927" s="132"/>
      <c r="AN927" s="132"/>
      <c r="AO927" s="132"/>
      <c r="AP927" s="132"/>
      <c r="AQ927" s="132"/>
      <c r="AR927" s="132"/>
      <c r="AS927" s="132"/>
      <c r="AT927" s="132"/>
      <c r="AU927" s="132"/>
      <c r="AV927" s="132"/>
      <c r="AW927" s="132"/>
    </row>
    <row r="928" spans="1:49" x14ac:dyDescent="0.2">
      <c r="A928" s="132"/>
      <c r="B928" s="132"/>
      <c r="C928" s="132"/>
      <c r="D928" s="132"/>
      <c r="E928" s="132"/>
      <c r="F928" s="132"/>
      <c r="G928" s="132"/>
      <c r="H928" s="132"/>
      <c r="I928" s="132"/>
      <c r="J928" s="132"/>
      <c r="K928" s="132"/>
      <c r="L928" s="132"/>
      <c r="M928" s="132"/>
      <c r="N928" s="132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32"/>
      <c r="AH928" s="132"/>
      <c r="AI928" s="132"/>
      <c r="AJ928" s="132"/>
      <c r="AK928" s="132"/>
      <c r="AL928" s="132"/>
      <c r="AM928" s="132"/>
      <c r="AN928" s="132"/>
      <c r="AO928" s="132"/>
      <c r="AP928" s="132"/>
      <c r="AQ928" s="132"/>
      <c r="AR928" s="132"/>
      <c r="AS928" s="132"/>
      <c r="AT928" s="132"/>
      <c r="AU928" s="132"/>
      <c r="AV928" s="132"/>
      <c r="AW928" s="132"/>
    </row>
    <row r="929" spans="1:49" x14ac:dyDescent="0.2">
      <c r="A929" s="132"/>
      <c r="B929" s="132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  <c r="M929" s="132"/>
      <c r="N929" s="132"/>
      <c r="O929" s="132"/>
      <c r="P929" s="132"/>
      <c r="Q929" s="132"/>
      <c r="R929" s="132"/>
      <c r="S929" s="132"/>
      <c r="T929" s="132"/>
      <c r="U929" s="132"/>
      <c r="V929" s="132"/>
      <c r="W929" s="132"/>
      <c r="X929" s="132"/>
      <c r="Y929" s="132"/>
      <c r="Z929" s="132"/>
      <c r="AA929" s="132"/>
      <c r="AB929" s="132"/>
      <c r="AC929" s="132"/>
      <c r="AD929" s="132"/>
      <c r="AE929" s="132"/>
      <c r="AF929" s="132"/>
      <c r="AG929" s="132"/>
      <c r="AH929" s="132"/>
      <c r="AI929" s="132"/>
      <c r="AJ929" s="132"/>
      <c r="AK929" s="132"/>
      <c r="AL929" s="132"/>
      <c r="AM929" s="132"/>
      <c r="AN929" s="132"/>
      <c r="AO929" s="132"/>
      <c r="AP929" s="132"/>
      <c r="AQ929" s="132"/>
      <c r="AR929" s="132"/>
      <c r="AS929" s="132"/>
      <c r="AT929" s="132"/>
      <c r="AU929" s="132"/>
      <c r="AV929" s="132"/>
      <c r="AW929" s="132"/>
    </row>
    <row r="930" spans="1:49" x14ac:dyDescent="0.2">
      <c r="A930" s="132"/>
      <c r="B930" s="132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  <c r="M930" s="132"/>
      <c r="N930" s="132"/>
      <c r="O930" s="132"/>
      <c r="P930" s="132"/>
      <c r="Q930" s="132"/>
      <c r="R930" s="132"/>
      <c r="S930" s="132"/>
      <c r="T930" s="132"/>
      <c r="U930" s="132"/>
      <c r="V930" s="132"/>
      <c r="W930" s="132"/>
      <c r="X930" s="132"/>
      <c r="Y930" s="132"/>
      <c r="Z930" s="132"/>
      <c r="AA930" s="132"/>
      <c r="AB930" s="132"/>
      <c r="AC930" s="132"/>
      <c r="AD930" s="132"/>
      <c r="AE930" s="132"/>
      <c r="AF930" s="132"/>
      <c r="AG930" s="132"/>
      <c r="AH930" s="132"/>
      <c r="AI930" s="132"/>
      <c r="AJ930" s="132"/>
      <c r="AK930" s="132"/>
      <c r="AL930" s="132"/>
      <c r="AM930" s="132"/>
      <c r="AN930" s="132"/>
      <c r="AO930" s="132"/>
      <c r="AP930" s="132"/>
      <c r="AQ930" s="132"/>
      <c r="AR930" s="132"/>
      <c r="AS930" s="132"/>
      <c r="AT930" s="132"/>
      <c r="AU930" s="132"/>
      <c r="AV930" s="132"/>
      <c r="AW930" s="132"/>
    </row>
    <row r="931" spans="1:49" x14ac:dyDescent="0.2">
      <c r="A931" s="132"/>
      <c r="B931" s="132"/>
      <c r="C931" s="132"/>
      <c r="D931" s="132"/>
      <c r="E931" s="132"/>
      <c r="F931" s="132"/>
      <c r="G931" s="132"/>
      <c r="H931" s="132"/>
      <c r="I931" s="132"/>
      <c r="J931" s="132"/>
      <c r="K931" s="132"/>
      <c r="L931" s="132"/>
      <c r="M931" s="132"/>
      <c r="N931" s="132"/>
      <c r="O931" s="132"/>
      <c r="P931" s="132"/>
      <c r="Q931" s="132"/>
      <c r="R931" s="132"/>
      <c r="S931" s="132"/>
      <c r="T931" s="132"/>
      <c r="U931" s="132"/>
      <c r="V931" s="132"/>
      <c r="W931" s="132"/>
      <c r="X931" s="132"/>
      <c r="Y931" s="132"/>
      <c r="Z931" s="132"/>
      <c r="AA931" s="132"/>
      <c r="AB931" s="132"/>
      <c r="AC931" s="132"/>
      <c r="AD931" s="132"/>
      <c r="AE931" s="132"/>
      <c r="AF931" s="132"/>
      <c r="AG931" s="132"/>
      <c r="AH931" s="132"/>
      <c r="AI931" s="132"/>
      <c r="AJ931" s="132"/>
      <c r="AK931" s="132"/>
      <c r="AL931" s="132"/>
      <c r="AM931" s="132"/>
      <c r="AN931" s="132"/>
      <c r="AO931" s="132"/>
      <c r="AP931" s="132"/>
      <c r="AQ931" s="132"/>
      <c r="AR931" s="132"/>
      <c r="AS931" s="132"/>
      <c r="AT931" s="132"/>
      <c r="AU931" s="132"/>
      <c r="AV931" s="132"/>
      <c r="AW931" s="132"/>
    </row>
    <row r="932" spans="1:49" x14ac:dyDescent="0.2">
      <c r="A932" s="132"/>
      <c r="B932" s="132"/>
      <c r="C932" s="132"/>
      <c r="D932" s="132"/>
      <c r="E932" s="132"/>
      <c r="F932" s="132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2"/>
      <c r="U932" s="132"/>
      <c r="V932" s="132"/>
      <c r="W932" s="132"/>
      <c r="X932" s="132"/>
      <c r="Y932" s="132"/>
      <c r="Z932" s="132"/>
      <c r="AA932" s="132"/>
      <c r="AB932" s="132"/>
      <c r="AC932" s="132"/>
      <c r="AD932" s="132"/>
      <c r="AE932" s="132"/>
      <c r="AF932" s="132"/>
      <c r="AG932" s="132"/>
      <c r="AH932" s="132"/>
      <c r="AI932" s="132"/>
      <c r="AJ932" s="132"/>
      <c r="AK932" s="132"/>
      <c r="AL932" s="132"/>
      <c r="AM932" s="132"/>
      <c r="AN932" s="132"/>
      <c r="AO932" s="132"/>
      <c r="AP932" s="132"/>
      <c r="AQ932" s="132"/>
      <c r="AR932" s="132"/>
      <c r="AS932" s="132"/>
      <c r="AT932" s="132"/>
      <c r="AU932" s="132"/>
      <c r="AV932" s="132"/>
      <c r="AW932" s="132"/>
    </row>
    <row r="933" spans="1:49" x14ac:dyDescent="0.2">
      <c r="A933" s="132"/>
      <c r="B933" s="132"/>
      <c r="C933" s="132"/>
      <c r="D933" s="132"/>
      <c r="E933" s="132"/>
      <c r="F933" s="132"/>
      <c r="G933" s="132"/>
      <c r="H933" s="132"/>
      <c r="I933" s="132"/>
      <c r="J933" s="132"/>
      <c r="K933" s="132"/>
      <c r="L933" s="132"/>
      <c r="M933" s="132"/>
      <c r="N933" s="132"/>
      <c r="O933" s="132"/>
      <c r="P933" s="132"/>
      <c r="Q933" s="132"/>
      <c r="R933" s="132"/>
      <c r="S933" s="132"/>
      <c r="T933" s="132"/>
      <c r="U933" s="132"/>
      <c r="V933" s="132"/>
      <c r="W933" s="132"/>
      <c r="X933" s="132"/>
      <c r="Y933" s="132"/>
      <c r="Z933" s="132"/>
      <c r="AA933" s="132"/>
      <c r="AB933" s="132"/>
      <c r="AC933" s="132"/>
      <c r="AD933" s="132"/>
      <c r="AE933" s="132"/>
      <c r="AF933" s="132"/>
      <c r="AG933" s="132"/>
      <c r="AH933" s="132"/>
      <c r="AI933" s="132"/>
      <c r="AJ933" s="132"/>
      <c r="AK933" s="132"/>
      <c r="AL933" s="132"/>
      <c r="AM933" s="132"/>
      <c r="AN933" s="132"/>
      <c r="AO933" s="132"/>
      <c r="AP933" s="132"/>
      <c r="AQ933" s="132"/>
      <c r="AR933" s="132"/>
      <c r="AS933" s="132"/>
      <c r="AT933" s="132"/>
      <c r="AU933" s="132"/>
      <c r="AV933" s="132"/>
      <c r="AW933" s="132"/>
    </row>
    <row r="934" spans="1:49" x14ac:dyDescent="0.2">
      <c r="A934" s="132"/>
      <c r="B934" s="132"/>
      <c r="C934" s="132"/>
      <c r="D934" s="132"/>
      <c r="E934" s="132"/>
      <c r="F934" s="132"/>
      <c r="G934" s="132"/>
      <c r="H934" s="132"/>
      <c r="I934" s="132"/>
      <c r="J934" s="132"/>
      <c r="K934" s="132"/>
      <c r="L934" s="132"/>
      <c r="M934" s="132"/>
      <c r="N934" s="132"/>
      <c r="O934" s="132"/>
      <c r="P934" s="132"/>
      <c r="Q934" s="132"/>
      <c r="R934" s="132"/>
      <c r="S934" s="132"/>
      <c r="T934" s="132"/>
      <c r="U934" s="132"/>
      <c r="V934" s="132"/>
      <c r="W934" s="132"/>
      <c r="X934" s="132"/>
      <c r="Y934" s="132"/>
      <c r="Z934" s="132"/>
      <c r="AA934" s="132"/>
      <c r="AB934" s="132"/>
      <c r="AC934" s="132"/>
      <c r="AD934" s="132"/>
      <c r="AE934" s="132"/>
      <c r="AF934" s="132"/>
      <c r="AG934" s="132"/>
      <c r="AH934" s="132"/>
      <c r="AI934" s="132"/>
      <c r="AJ934" s="132"/>
      <c r="AK934" s="132"/>
      <c r="AL934" s="132"/>
      <c r="AM934" s="132"/>
      <c r="AN934" s="132"/>
      <c r="AO934" s="132"/>
      <c r="AP934" s="132"/>
      <c r="AQ934" s="132"/>
      <c r="AR934" s="132"/>
      <c r="AS934" s="132"/>
      <c r="AT934" s="132"/>
      <c r="AU934" s="132"/>
      <c r="AV934" s="132"/>
      <c r="AW934" s="132"/>
    </row>
    <row r="935" spans="1:49" x14ac:dyDescent="0.2">
      <c r="A935" s="132"/>
      <c r="B935" s="132"/>
      <c r="C935" s="132"/>
      <c r="D935" s="132"/>
      <c r="E935" s="132"/>
      <c r="F935" s="132"/>
      <c r="G935" s="132"/>
      <c r="H935" s="132"/>
      <c r="I935" s="132"/>
      <c r="J935" s="132"/>
      <c r="K935" s="132"/>
      <c r="L935" s="132"/>
      <c r="M935" s="132"/>
      <c r="N935" s="132"/>
      <c r="O935" s="132"/>
      <c r="P935" s="132"/>
      <c r="Q935" s="132"/>
      <c r="R935" s="132"/>
      <c r="S935" s="132"/>
      <c r="T935" s="132"/>
      <c r="U935" s="132"/>
      <c r="V935" s="132"/>
      <c r="W935" s="132"/>
      <c r="X935" s="132"/>
      <c r="Y935" s="132"/>
      <c r="Z935" s="132"/>
      <c r="AA935" s="132"/>
      <c r="AB935" s="132"/>
      <c r="AC935" s="132"/>
      <c r="AD935" s="132"/>
      <c r="AE935" s="132"/>
      <c r="AF935" s="132"/>
      <c r="AG935" s="132"/>
      <c r="AH935" s="132"/>
      <c r="AI935" s="132"/>
      <c r="AJ935" s="132"/>
      <c r="AK935" s="132"/>
      <c r="AL935" s="132"/>
      <c r="AM935" s="132"/>
      <c r="AN935" s="132"/>
      <c r="AO935" s="132"/>
      <c r="AP935" s="132"/>
      <c r="AQ935" s="132"/>
      <c r="AR935" s="132"/>
      <c r="AS935" s="132"/>
      <c r="AT935" s="132"/>
      <c r="AU935" s="132"/>
      <c r="AV935" s="132"/>
      <c r="AW935" s="132"/>
    </row>
    <row r="936" spans="1:49" x14ac:dyDescent="0.2">
      <c r="A936" s="132"/>
      <c r="B936" s="132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  <c r="M936" s="132"/>
      <c r="N936" s="132"/>
      <c r="O936" s="132"/>
      <c r="P936" s="132"/>
      <c r="Q936" s="132"/>
      <c r="R936" s="132"/>
      <c r="S936" s="132"/>
      <c r="T936" s="132"/>
      <c r="U936" s="132"/>
      <c r="V936" s="132"/>
      <c r="W936" s="132"/>
      <c r="X936" s="132"/>
      <c r="Y936" s="132"/>
      <c r="Z936" s="132"/>
      <c r="AA936" s="132"/>
      <c r="AB936" s="132"/>
      <c r="AC936" s="132"/>
      <c r="AD936" s="132"/>
      <c r="AE936" s="132"/>
      <c r="AF936" s="132"/>
      <c r="AG936" s="132"/>
      <c r="AH936" s="132"/>
      <c r="AI936" s="132"/>
      <c r="AJ936" s="132"/>
      <c r="AK936" s="132"/>
      <c r="AL936" s="132"/>
      <c r="AM936" s="132"/>
      <c r="AN936" s="132"/>
      <c r="AO936" s="132"/>
      <c r="AP936" s="132"/>
      <c r="AQ936" s="132"/>
      <c r="AR936" s="132"/>
      <c r="AS936" s="132"/>
      <c r="AT936" s="132"/>
      <c r="AU936" s="132"/>
      <c r="AV936" s="132"/>
      <c r="AW936" s="132"/>
    </row>
    <row r="937" spans="1:49" x14ac:dyDescent="0.2">
      <c r="A937" s="132"/>
      <c r="B937" s="132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  <c r="M937" s="132"/>
      <c r="N937" s="132"/>
      <c r="O937" s="132"/>
      <c r="P937" s="132"/>
      <c r="Q937" s="132"/>
      <c r="R937" s="132"/>
      <c r="S937" s="132"/>
      <c r="T937" s="132"/>
      <c r="U937" s="132"/>
      <c r="V937" s="132"/>
      <c r="W937" s="132"/>
      <c r="X937" s="132"/>
      <c r="Y937" s="132"/>
      <c r="Z937" s="132"/>
      <c r="AA937" s="132"/>
      <c r="AB937" s="132"/>
      <c r="AC937" s="132"/>
      <c r="AD937" s="132"/>
      <c r="AE937" s="132"/>
      <c r="AF937" s="132"/>
      <c r="AG937" s="132"/>
      <c r="AH937" s="132"/>
      <c r="AI937" s="132"/>
      <c r="AJ937" s="132"/>
      <c r="AK937" s="132"/>
      <c r="AL937" s="132"/>
      <c r="AM937" s="132"/>
      <c r="AN937" s="132"/>
      <c r="AO937" s="132"/>
      <c r="AP937" s="132"/>
      <c r="AQ937" s="132"/>
      <c r="AR937" s="132"/>
      <c r="AS937" s="132"/>
      <c r="AT937" s="132"/>
      <c r="AU937" s="132"/>
      <c r="AV937" s="132"/>
      <c r="AW937" s="132"/>
    </row>
    <row r="938" spans="1:49" x14ac:dyDescent="0.2">
      <c r="A938" s="132"/>
      <c r="B938" s="132"/>
      <c r="C938" s="132"/>
      <c r="D938" s="132"/>
      <c r="E938" s="132"/>
      <c r="F938" s="132"/>
      <c r="G938" s="132"/>
      <c r="H938" s="132"/>
      <c r="I938" s="132"/>
      <c r="J938" s="132"/>
      <c r="K938" s="132"/>
      <c r="L938" s="132"/>
      <c r="M938" s="132"/>
      <c r="N938" s="132"/>
      <c r="O938" s="132"/>
      <c r="P938" s="132"/>
      <c r="Q938" s="132"/>
      <c r="R938" s="132"/>
      <c r="S938" s="132"/>
      <c r="T938" s="132"/>
      <c r="U938" s="132"/>
      <c r="V938" s="132"/>
      <c r="W938" s="132"/>
      <c r="X938" s="132"/>
      <c r="Y938" s="132"/>
      <c r="Z938" s="132"/>
      <c r="AA938" s="132"/>
      <c r="AB938" s="132"/>
      <c r="AC938" s="132"/>
      <c r="AD938" s="132"/>
      <c r="AE938" s="132"/>
      <c r="AF938" s="132"/>
      <c r="AG938" s="132"/>
      <c r="AH938" s="132"/>
      <c r="AI938" s="132"/>
      <c r="AJ938" s="132"/>
      <c r="AK938" s="132"/>
      <c r="AL938" s="132"/>
      <c r="AM938" s="132"/>
      <c r="AN938" s="132"/>
      <c r="AO938" s="132"/>
      <c r="AP938" s="132"/>
      <c r="AQ938" s="132"/>
      <c r="AR938" s="132"/>
      <c r="AS938" s="132"/>
      <c r="AT938" s="132"/>
      <c r="AU938" s="132"/>
      <c r="AV938" s="132"/>
      <c r="AW938" s="132"/>
    </row>
    <row r="939" spans="1:49" x14ac:dyDescent="0.2">
      <c r="A939" s="132"/>
      <c r="B939" s="132"/>
      <c r="C939" s="132"/>
      <c r="D939" s="132"/>
      <c r="E939" s="132"/>
      <c r="F939" s="132"/>
      <c r="G939" s="132"/>
      <c r="H939" s="132"/>
      <c r="I939" s="132"/>
      <c r="J939" s="132"/>
      <c r="K939" s="132"/>
      <c r="L939" s="132"/>
      <c r="M939" s="132"/>
      <c r="N939" s="132"/>
      <c r="O939" s="132"/>
      <c r="P939" s="132"/>
      <c r="Q939" s="132"/>
      <c r="R939" s="132"/>
      <c r="S939" s="132"/>
      <c r="T939" s="132"/>
      <c r="U939" s="132"/>
      <c r="V939" s="132"/>
      <c r="W939" s="132"/>
      <c r="X939" s="132"/>
      <c r="Y939" s="132"/>
      <c r="Z939" s="132"/>
      <c r="AA939" s="132"/>
      <c r="AB939" s="132"/>
      <c r="AC939" s="132"/>
      <c r="AD939" s="132"/>
      <c r="AE939" s="132"/>
      <c r="AF939" s="132"/>
      <c r="AG939" s="132"/>
      <c r="AH939" s="132"/>
      <c r="AI939" s="132"/>
      <c r="AJ939" s="132"/>
      <c r="AK939" s="132"/>
      <c r="AL939" s="132"/>
      <c r="AM939" s="132"/>
      <c r="AN939" s="132"/>
      <c r="AO939" s="132"/>
      <c r="AP939" s="132"/>
      <c r="AQ939" s="132"/>
      <c r="AR939" s="132"/>
      <c r="AS939" s="132"/>
      <c r="AT939" s="132"/>
      <c r="AU939" s="132"/>
      <c r="AV939" s="132"/>
      <c r="AW939" s="132"/>
    </row>
    <row r="940" spans="1:49" x14ac:dyDescent="0.2">
      <c r="A940" s="132"/>
      <c r="B940" s="132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  <c r="M940" s="132"/>
      <c r="N940" s="132"/>
      <c r="O940" s="132"/>
      <c r="P940" s="132"/>
      <c r="Q940" s="132"/>
      <c r="R940" s="132"/>
      <c r="S940" s="132"/>
      <c r="T940" s="132"/>
      <c r="U940" s="132"/>
      <c r="V940" s="132"/>
      <c r="W940" s="132"/>
      <c r="X940" s="132"/>
      <c r="Y940" s="132"/>
      <c r="Z940" s="132"/>
      <c r="AA940" s="132"/>
      <c r="AB940" s="132"/>
      <c r="AC940" s="132"/>
      <c r="AD940" s="132"/>
      <c r="AE940" s="132"/>
      <c r="AF940" s="132"/>
      <c r="AG940" s="132"/>
      <c r="AH940" s="132"/>
      <c r="AI940" s="132"/>
      <c r="AJ940" s="132"/>
      <c r="AK940" s="132"/>
      <c r="AL940" s="132"/>
      <c r="AM940" s="132"/>
      <c r="AN940" s="132"/>
      <c r="AO940" s="132"/>
      <c r="AP940" s="132"/>
      <c r="AQ940" s="132"/>
      <c r="AR940" s="132"/>
      <c r="AS940" s="132"/>
      <c r="AT940" s="132"/>
      <c r="AU940" s="132"/>
      <c r="AV940" s="132"/>
      <c r="AW940" s="132"/>
    </row>
    <row r="941" spans="1:49" x14ac:dyDescent="0.2">
      <c r="A941" s="132"/>
      <c r="B941" s="132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  <c r="M941" s="132"/>
      <c r="N941" s="132"/>
      <c r="O941" s="132"/>
      <c r="P941" s="132"/>
      <c r="Q941" s="132"/>
      <c r="R941" s="132"/>
      <c r="S941" s="132"/>
      <c r="T941" s="132"/>
      <c r="U941" s="132"/>
      <c r="V941" s="132"/>
      <c r="W941" s="132"/>
      <c r="X941" s="132"/>
      <c r="Y941" s="132"/>
      <c r="Z941" s="132"/>
      <c r="AA941" s="132"/>
      <c r="AB941" s="132"/>
      <c r="AC941" s="132"/>
      <c r="AD941" s="132"/>
      <c r="AE941" s="132"/>
      <c r="AF941" s="132"/>
      <c r="AG941" s="132"/>
      <c r="AH941" s="132"/>
      <c r="AI941" s="132"/>
      <c r="AJ941" s="132"/>
      <c r="AK941" s="132"/>
      <c r="AL941" s="132"/>
      <c r="AM941" s="132"/>
      <c r="AN941" s="132"/>
      <c r="AO941" s="132"/>
      <c r="AP941" s="132"/>
      <c r="AQ941" s="132"/>
      <c r="AR941" s="132"/>
      <c r="AS941" s="132"/>
      <c r="AT941" s="132"/>
      <c r="AU941" s="132"/>
      <c r="AV941" s="132"/>
      <c r="AW941" s="132"/>
    </row>
    <row r="942" spans="1:49" x14ac:dyDescent="0.2">
      <c r="A942" s="132"/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  <c r="M942" s="132"/>
      <c r="N942" s="132"/>
      <c r="O942" s="132"/>
      <c r="P942" s="132"/>
      <c r="Q942" s="132"/>
      <c r="R942" s="132"/>
      <c r="S942" s="132"/>
      <c r="T942" s="132"/>
      <c r="U942" s="132"/>
      <c r="V942" s="132"/>
      <c r="W942" s="132"/>
      <c r="X942" s="132"/>
      <c r="Y942" s="132"/>
      <c r="Z942" s="132"/>
      <c r="AA942" s="132"/>
      <c r="AB942" s="132"/>
      <c r="AC942" s="132"/>
      <c r="AD942" s="132"/>
      <c r="AE942" s="132"/>
      <c r="AF942" s="132"/>
      <c r="AG942" s="132"/>
      <c r="AH942" s="132"/>
      <c r="AI942" s="132"/>
      <c r="AJ942" s="132"/>
      <c r="AK942" s="132"/>
      <c r="AL942" s="132"/>
      <c r="AM942" s="132"/>
      <c r="AN942" s="132"/>
      <c r="AO942" s="132"/>
      <c r="AP942" s="132"/>
      <c r="AQ942" s="132"/>
      <c r="AR942" s="132"/>
      <c r="AS942" s="132"/>
      <c r="AT942" s="132"/>
      <c r="AU942" s="132"/>
      <c r="AV942" s="132"/>
      <c r="AW942" s="132"/>
    </row>
    <row r="943" spans="1:49" x14ac:dyDescent="0.2">
      <c r="A943" s="132"/>
      <c r="B943" s="132"/>
      <c r="C943" s="132"/>
      <c r="D943" s="132"/>
      <c r="E943" s="132"/>
      <c r="F943" s="132"/>
      <c r="G943" s="132"/>
      <c r="H943" s="132"/>
      <c r="I943" s="132"/>
      <c r="J943" s="132"/>
      <c r="K943" s="132"/>
      <c r="L943" s="132"/>
      <c r="M943" s="132"/>
      <c r="N943" s="132"/>
      <c r="O943" s="132"/>
      <c r="P943" s="132"/>
      <c r="Q943" s="132"/>
      <c r="R943" s="132"/>
      <c r="S943" s="132"/>
      <c r="T943" s="132"/>
      <c r="U943" s="132"/>
      <c r="V943" s="132"/>
      <c r="W943" s="132"/>
      <c r="X943" s="132"/>
      <c r="Y943" s="132"/>
      <c r="Z943" s="132"/>
      <c r="AA943" s="132"/>
      <c r="AB943" s="132"/>
      <c r="AC943" s="132"/>
      <c r="AD943" s="132"/>
      <c r="AE943" s="132"/>
      <c r="AF943" s="132"/>
      <c r="AG943" s="132"/>
      <c r="AH943" s="132"/>
      <c r="AI943" s="132"/>
      <c r="AJ943" s="132"/>
      <c r="AK943" s="132"/>
      <c r="AL943" s="132"/>
      <c r="AM943" s="132"/>
      <c r="AN943" s="132"/>
      <c r="AO943" s="132"/>
      <c r="AP943" s="132"/>
      <c r="AQ943" s="132"/>
      <c r="AR943" s="132"/>
      <c r="AS943" s="132"/>
      <c r="AT943" s="132"/>
      <c r="AU943" s="132"/>
      <c r="AV943" s="132"/>
      <c r="AW943" s="132"/>
    </row>
    <row r="944" spans="1:49" x14ac:dyDescent="0.2">
      <c r="A944" s="132"/>
      <c r="B944" s="132"/>
      <c r="C944" s="132"/>
      <c r="D944" s="132"/>
      <c r="E944" s="132"/>
      <c r="F944" s="132"/>
      <c r="G944" s="132"/>
      <c r="H944" s="132"/>
      <c r="I944" s="132"/>
      <c r="J944" s="132"/>
      <c r="K944" s="132"/>
      <c r="L944" s="132"/>
      <c r="M944" s="132"/>
      <c r="N944" s="132"/>
      <c r="O944" s="132"/>
      <c r="P944" s="132"/>
      <c r="Q944" s="132"/>
      <c r="R944" s="132"/>
      <c r="S944" s="132"/>
      <c r="T944" s="132"/>
      <c r="U944" s="132"/>
      <c r="V944" s="132"/>
      <c r="W944" s="132"/>
      <c r="X944" s="132"/>
      <c r="Y944" s="132"/>
      <c r="Z944" s="132"/>
      <c r="AA944" s="132"/>
      <c r="AB944" s="132"/>
      <c r="AC944" s="132"/>
      <c r="AD944" s="132"/>
      <c r="AE944" s="132"/>
      <c r="AF944" s="132"/>
      <c r="AG944" s="132"/>
      <c r="AH944" s="132"/>
      <c r="AI944" s="132"/>
      <c r="AJ944" s="132"/>
      <c r="AK944" s="132"/>
      <c r="AL944" s="132"/>
      <c r="AM944" s="132"/>
      <c r="AN944" s="132"/>
      <c r="AO944" s="132"/>
      <c r="AP944" s="132"/>
      <c r="AQ944" s="132"/>
      <c r="AR944" s="132"/>
      <c r="AS944" s="132"/>
      <c r="AT944" s="132"/>
      <c r="AU944" s="132"/>
      <c r="AV944" s="132"/>
      <c r="AW944" s="132"/>
    </row>
    <row r="945" spans="1:49" x14ac:dyDescent="0.2">
      <c r="A945" s="132"/>
      <c r="B945" s="132"/>
      <c r="C945" s="132"/>
      <c r="D945" s="132"/>
      <c r="E945" s="132"/>
      <c r="F945" s="132"/>
      <c r="G945" s="132"/>
      <c r="H945" s="132"/>
      <c r="I945" s="132"/>
      <c r="J945" s="132"/>
      <c r="K945" s="132"/>
      <c r="L945" s="132"/>
      <c r="M945" s="132"/>
      <c r="N945" s="132"/>
      <c r="O945" s="132"/>
      <c r="P945" s="132"/>
      <c r="Q945" s="132"/>
      <c r="R945" s="132"/>
      <c r="S945" s="132"/>
      <c r="T945" s="132"/>
      <c r="U945" s="132"/>
      <c r="V945" s="132"/>
      <c r="W945" s="132"/>
      <c r="X945" s="132"/>
      <c r="Y945" s="132"/>
      <c r="Z945" s="132"/>
      <c r="AA945" s="132"/>
      <c r="AB945" s="132"/>
      <c r="AC945" s="132"/>
      <c r="AD945" s="132"/>
      <c r="AE945" s="132"/>
      <c r="AF945" s="132"/>
      <c r="AG945" s="132"/>
      <c r="AH945" s="132"/>
      <c r="AI945" s="132"/>
      <c r="AJ945" s="132"/>
      <c r="AK945" s="132"/>
      <c r="AL945" s="132"/>
      <c r="AM945" s="132"/>
      <c r="AN945" s="132"/>
      <c r="AO945" s="132"/>
      <c r="AP945" s="132"/>
      <c r="AQ945" s="132"/>
      <c r="AR945" s="132"/>
      <c r="AS945" s="132"/>
      <c r="AT945" s="132"/>
      <c r="AU945" s="132"/>
      <c r="AV945" s="132"/>
      <c r="AW945" s="132"/>
    </row>
    <row r="946" spans="1:49" x14ac:dyDescent="0.2">
      <c r="A946" s="132"/>
      <c r="B946" s="132"/>
      <c r="C946" s="132"/>
      <c r="D946" s="132"/>
      <c r="E946" s="132"/>
      <c r="F946" s="132"/>
      <c r="G946" s="132"/>
      <c r="H946" s="132"/>
      <c r="I946" s="132"/>
      <c r="J946" s="132"/>
      <c r="K946" s="132"/>
      <c r="L946" s="132"/>
      <c r="M946" s="132"/>
      <c r="N946" s="132"/>
      <c r="O946" s="132"/>
      <c r="P946" s="132"/>
      <c r="Q946" s="132"/>
      <c r="R946" s="132"/>
      <c r="S946" s="132"/>
      <c r="T946" s="132"/>
      <c r="U946" s="132"/>
      <c r="V946" s="132"/>
      <c r="W946" s="132"/>
      <c r="X946" s="132"/>
      <c r="Y946" s="132"/>
      <c r="Z946" s="132"/>
      <c r="AA946" s="132"/>
      <c r="AB946" s="132"/>
      <c r="AC946" s="132"/>
      <c r="AD946" s="132"/>
      <c r="AE946" s="132"/>
      <c r="AF946" s="132"/>
      <c r="AG946" s="132"/>
      <c r="AH946" s="132"/>
      <c r="AI946" s="132"/>
      <c r="AJ946" s="132"/>
      <c r="AK946" s="132"/>
      <c r="AL946" s="132"/>
      <c r="AM946" s="132"/>
      <c r="AN946" s="132"/>
      <c r="AO946" s="132"/>
      <c r="AP946" s="132"/>
      <c r="AQ946" s="132"/>
      <c r="AR946" s="132"/>
      <c r="AS946" s="132"/>
      <c r="AT946" s="132"/>
      <c r="AU946" s="132"/>
      <c r="AV946" s="132"/>
      <c r="AW946" s="132"/>
    </row>
    <row r="947" spans="1:49" x14ac:dyDescent="0.2">
      <c r="A947" s="132"/>
      <c r="B947" s="132"/>
      <c r="C947" s="132"/>
      <c r="D947" s="132"/>
      <c r="E947" s="132"/>
      <c r="F947" s="132"/>
      <c r="G947" s="132"/>
      <c r="H947" s="132"/>
      <c r="I947" s="132"/>
      <c r="J947" s="132"/>
      <c r="K947" s="132"/>
      <c r="L947" s="132"/>
      <c r="M947" s="132"/>
      <c r="N947" s="132"/>
      <c r="O947" s="132"/>
      <c r="P947" s="132"/>
      <c r="Q947" s="132"/>
      <c r="R947" s="132"/>
      <c r="S947" s="132"/>
      <c r="T947" s="132"/>
      <c r="U947" s="132"/>
      <c r="V947" s="132"/>
      <c r="W947" s="132"/>
      <c r="X947" s="132"/>
      <c r="Y947" s="132"/>
      <c r="Z947" s="132"/>
      <c r="AA947" s="132"/>
      <c r="AB947" s="132"/>
      <c r="AC947" s="132"/>
      <c r="AD947" s="132"/>
      <c r="AE947" s="132"/>
      <c r="AF947" s="132"/>
      <c r="AG947" s="132"/>
      <c r="AH947" s="132"/>
      <c r="AI947" s="132"/>
      <c r="AJ947" s="132"/>
      <c r="AK947" s="132"/>
      <c r="AL947" s="132"/>
      <c r="AM947" s="132"/>
      <c r="AN947" s="132"/>
      <c r="AO947" s="132"/>
      <c r="AP947" s="132"/>
      <c r="AQ947" s="132"/>
      <c r="AR947" s="132"/>
      <c r="AS947" s="132"/>
      <c r="AT947" s="132"/>
      <c r="AU947" s="132"/>
      <c r="AV947" s="132"/>
      <c r="AW947" s="132"/>
    </row>
    <row r="948" spans="1:49" x14ac:dyDescent="0.2">
      <c r="A948" s="132"/>
      <c r="B948" s="132"/>
      <c r="C948" s="132"/>
      <c r="D948" s="132"/>
      <c r="E948" s="132"/>
      <c r="F948" s="132"/>
      <c r="G948" s="132"/>
      <c r="H948" s="132"/>
      <c r="I948" s="132"/>
      <c r="J948" s="132"/>
      <c r="K948" s="132"/>
      <c r="L948" s="132"/>
      <c r="M948" s="132"/>
      <c r="N948" s="132"/>
      <c r="O948" s="132"/>
      <c r="P948" s="132"/>
      <c r="Q948" s="132"/>
      <c r="R948" s="132"/>
      <c r="S948" s="132"/>
      <c r="T948" s="132"/>
      <c r="U948" s="132"/>
      <c r="V948" s="132"/>
      <c r="W948" s="132"/>
      <c r="X948" s="132"/>
      <c r="Y948" s="132"/>
      <c r="Z948" s="132"/>
      <c r="AA948" s="132"/>
      <c r="AB948" s="132"/>
      <c r="AC948" s="132"/>
      <c r="AD948" s="132"/>
      <c r="AE948" s="132"/>
      <c r="AF948" s="132"/>
      <c r="AG948" s="132"/>
      <c r="AH948" s="132"/>
      <c r="AI948" s="132"/>
      <c r="AJ948" s="132"/>
      <c r="AK948" s="132"/>
      <c r="AL948" s="132"/>
      <c r="AM948" s="132"/>
      <c r="AN948" s="132"/>
      <c r="AO948" s="132"/>
      <c r="AP948" s="132"/>
      <c r="AQ948" s="132"/>
      <c r="AR948" s="132"/>
      <c r="AS948" s="132"/>
      <c r="AT948" s="132"/>
      <c r="AU948" s="132"/>
      <c r="AV948" s="132"/>
      <c r="AW948" s="132"/>
    </row>
    <row r="949" spans="1:49" x14ac:dyDescent="0.2">
      <c r="A949" s="132"/>
      <c r="B949" s="132"/>
      <c r="C949" s="132"/>
      <c r="D949" s="132"/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/>
      <c r="S949" s="132"/>
      <c r="T949" s="132"/>
      <c r="U949" s="132"/>
      <c r="V949" s="132"/>
      <c r="W949" s="132"/>
      <c r="X949" s="132"/>
      <c r="Y949" s="132"/>
      <c r="Z949" s="132"/>
      <c r="AA949" s="132"/>
      <c r="AB949" s="132"/>
      <c r="AC949" s="132"/>
      <c r="AD949" s="132"/>
      <c r="AE949" s="132"/>
      <c r="AF949" s="132"/>
      <c r="AG949" s="132"/>
      <c r="AH949" s="132"/>
      <c r="AI949" s="132"/>
      <c r="AJ949" s="132"/>
      <c r="AK949" s="132"/>
      <c r="AL949" s="132"/>
      <c r="AM949" s="132"/>
      <c r="AN949" s="132"/>
      <c r="AO949" s="132"/>
      <c r="AP949" s="132"/>
      <c r="AQ949" s="132"/>
      <c r="AR949" s="132"/>
      <c r="AS949" s="132"/>
      <c r="AT949" s="132"/>
      <c r="AU949" s="132"/>
      <c r="AV949" s="132"/>
      <c r="AW949" s="132"/>
    </row>
    <row r="950" spans="1:49" x14ac:dyDescent="0.2">
      <c r="A950" s="132"/>
      <c r="B950" s="132"/>
      <c r="C950" s="132"/>
      <c r="D950" s="132"/>
      <c r="E950" s="132"/>
      <c r="F950" s="132"/>
      <c r="G950" s="132"/>
      <c r="H950" s="132"/>
      <c r="I950" s="132"/>
      <c r="J950" s="132"/>
      <c r="K950" s="132"/>
      <c r="L950" s="132"/>
      <c r="M950" s="132"/>
      <c r="N950" s="132"/>
      <c r="O950" s="132"/>
      <c r="P950" s="132"/>
      <c r="Q950" s="132"/>
      <c r="R950" s="132"/>
      <c r="S950" s="132"/>
      <c r="T950" s="132"/>
      <c r="U950" s="132"/>
      <c r="V950" s="132"/>
      <c r="W950" s="132"/>
      <c r="X950" s="132"/>
      <c r="Y950" s="132"/>
      <c r="Z950" s="132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32"/>
      <c r="AK950" s="132"/>
      <c r="AL950" s="132"/>
      <c r="AM950" s="132"/>
      <c r="AN950" s="132"/>
      <c r="AO950" s="132"/>
      <c r="AP950" s="132"/>
      <c r="AQ950" s="132"/>
      <c r="AR950" s="132"/>
      <c r="AS950" s="132"/>
      <c r="AT950" s="132"/>
      <c r="AU950" s="132"/>
      <c r="AV950" s="132"/>
      <c r="AW950" s="132"/>
    </row>
    <row r="951" spans="1:49" x14ac:dyDescent="0.2">
      <c r="A951" s="132"/>
      <c r="B951" s="132"/>
      <c r="C951" s="132"/>
      <c r="D951" s="132"/>
      <c r="E951" s="132"/>
      <c r="F951" s="132"/>
      <c r="G951" s="132"/>
      <c r="H951" s="132"/>
      <c r="I951" s="132"/>
      <c r="J951" s="132"/>
      <c r="K951" s="132"/>
      <c r="L951" s="132"/>
      <c r="M951" s="132"/>
      <c r="N951" s="132"/>
      <c r="O951" s="132"/>
      <c r="P951" s="132"/>
      <c r="Q951" s="132"/>
      <c r="R951" s="132"/>
      <c r="S951" s="132"/>
      <c r="T951" s="132"/>
      <c r="U951" s="132"/>
      <c r="V951" s="132"/>
      <c r="W951" s="132"/>
      <c r="X951" s="132"/>
      <c r="Y951" s="132"/>
      <c r="Z951" s="132"/>
      <c r="AA951" s="132"/>
      <c r="AB951" s="132"/>
      <c r="AC951" s="132"/>
      <c r="AD951" s="132"/>
      <c r="AE951" s="132"/>
      <c r="AF951" s="132"/>
      <c r="AG951" s="132"/>
      <c r="AH951" s="132"/>
      <c r="AI951" s="132"/>
      <c r="AJ951" s="132"/>
      <c r="AK951" s="132"/>
      <c r="AL951" s="132"/>
      <c r="AM951" s="132"/>
      <c r="AN951" s="132"/>
      <c r="AO951" s="132"/>
      <c r="AP951" s="132"/>
      <c r="AQ951" s="132"/>
      <c r="AR951" s="132"/>
      <c r="AS951" s="132"/>
      <c r="AT951" s="132"/>
      <c r="AU951" s="132"/>
      <c r="AV951" s="132"/>
      <c r="AW951" s="132"/>
    </row>
    <row r="952" spans="1:49" x14ac:dyDescent="0.2">
      <c r="A952" s="132"/>
      <c r="B952" s="132"/>
      <c r="C952" s="132"/>
      <c r="D952" s="132"/>
      <c r="E952" s="132"/>
      <c r="F952" s="132"/>
      <c r="G952" s="132"/>
      <c r="H952" s="132"/>
      <c r="I952" s="132"/>
      <c r="J952" s="132"/>
      <c r="K952" s="132"/>
      <c r="L952" s="132"/>
      <c r="M952" s="132"/>
      <c r="N952" s="132"/>
      <c r="O952" s="132"/>
      <c r="P952" s="132"/>
      <c r="Q952" s="132"/>
      <c r="R952" s="132"/>
      <c r="S952" s="132"/>
      <c r="T952" s="132"/>
      <c r="U952" s="132"/>
      <c r="V952" s="132"/>
      <c r="W952" s="132"/>
      <c r="X952" s="132"/>
      <c r="Y952" s="132"/>
      <c r="Z952" s="132"/>
      <c r="AA952" s="132"/>
      <c r="AB952" s="132"/>
      <c r="AC952" s="132"/>
      <c r="AD952" s="132"/>
      <c r="AE952" s="132"/>
      <c r="AF952" s="132"/>
      <c r="AG952" s="132"/>
      <c r="AH952" s="132"/>
      <c r="AI952" s="132"/>
      <c r="AJ952" s="132"/>
      <c r="AK952" s="132"/>
      <c r="AL952" s="132"/>
      <c r="AM952" s="132"/>
      <c r="AN952" s="132"/>
      <c r="AO952" s="132"/>
      <c r="AP952" s="132"/>
      <c r="AQ952" s="132"/>
      <c r="AR952" s="132"/>
      <c r="AS952" s="132"/>
      <c r="AT952" s="132"/>
      <c r="AU952" s="132"/>
      <c r="AV952" s="132"/>
      <c r="AW952" s="132"/>
    </row>
    <row r="953" spans="1:49" x14ac:dyDescent="0.2">
      <c r="A953" s="132"/>
      <c r="B953" s="132"/>
      <c r="C953" s="132"/>
      <c r="D953" s="132"/>
      <c r="E953" s="132"/>
      <c r="F953" s="132"/>
      <c r="G953" s="132"/>
      <c r="H953" s="132"/>
      <c r="I953" s="132"/>
      <c r="J953" s="132"/>
      <c r="K953" s="132"/>
      <c r="L953" s="132"/>
      <c r="M953" s="132"/>
      <c r="N953" s="132"/>
      <c r="O953" s="132"/>
      <c r="P953" s="132"/>
      <c r="Q953" s="132"/>
      <c r="R953" s="132"/>
      <c r="S953" s="132"/>
      <c r="T953" s="132"/>
      <c r="U953" s="132"/>
      <c r="V953" s="132"/>
      <c r="W953" s="132"/>
      <c r="X953" s="132"/>
      <c r="Y953" s="132"/>
      <c r="Z953" s="132"/>
      <c r="AA953" s="132"/>
      <c r="AB953" s="132"/>
      <c r="AC953" s="132"/>
      <c r="AD953" s="132"/>
      <c r="AE953" s="132"/>
      <c r="AF953" s="132"/>
      <c r="AG953" s="132"/>
      <c r="AH953" s="132"/>
      <c r="AI953" s="132"/>
      <c r="AJ953" s="132"/>
      <c r="AK953" s="132"/>
      <c r="AL953" s="132"/>
      <c r="AM953" s="132"/>
      <c r="AN953" s="132"/>
      <c r="AO953" s="132"/>
      <c r="AP953" s="132"/>
      <c r="AQ953" s="132"/>
      <c r="AR953" s="132"/>
      <c r="AS953" s="132"/>
      <c r="AT953" s="132"/>
      <c r="AU953" s="132"/>
      <c r="AV953" s="132"/>
      <c r="AW953" s="132"/>
    </row>
    <row r="954" spans="1:49" x14ac:dyDescent="0.2">
      <c r="A954" s="132"/>
      <c r="B954" s="132"/>
      <c r="C954" s="132"/>
      <c r="D954" s="132"/>
      <c r="E954" s="132"/>
      <c r="F954" s="132"/>
      <c r="G954" s="132"/>
      <c r="H954" s="132"/>
      <c r="I954" s="132"/>
      <c r="J954" s="132"/>
      <c r="K954" s="132"/>
      <c r="L954" s="132"/>
      <c r="M954" s="132"/>
      <c r="N954" s="132"/>
      <c r="O954" s="132"/>
      <c r="P954" s="132"/>
      <c r="Q954" s="132"/>
      <c r="R954" s="132"/>
      <c r="S954" s="132"/>
      <c r="T954" s="132"/>
      <c r="U954" s="132"/>
      <c r="V954" s="132"/>
      <c r="W954" s="132"/>
      <c r="X954" s="132"/>
      <c r="Y954" s="132"/>
      <c r="Z954" s="132"/>
      <c r="AA954" s="132"/>
      <c r="AB954" s="132"/>
      <c r="AC954" s="132"/>
      <c r="AD954" s="132"/>
      <c r="AE954" s="132"/>
      <c r="AF954" s="132"/>
      <c r="AG954" s="132"/>
      <c r="AH954" s="132"/>
      <c r="AI954" s="132"/>
      <c r="AJ954" s="132"/>
      <c r="AK954" s="132"/>
      <c r="AL954" s="132"/>
      <c r="AM954" s="132"/>
      <c r="AN954" s="132"/>
      <c r="AO954" s="132"/>
      <c r="AP954" s="132"/>
      <c r="AQ954" s="132"/>
      <c r="AR954" s="132"/>
      <c r="AS954" s="132"/>
      <c r="AT954" s="132"/>
      <c r="AU954" s="132"/>
      <c r="AV954" s="132"/>
      <c r="AW954" s="132"/>
    </row>
    <row r="955" spans="1:49" x14ac:dyDescent="0.2">
      <c r="A955" s="132"/>
      <c r="B955" s="132"/>
      <c r="C955" s="132"/>
      <c r="D955" s="132"/>
      <c r="E955" s="132"/>
      <c r="F955" s="132"/>
      <c r="G955" s="132"/>
      <c r="H955" s="132"/>
      <c r="I955" s="132"/>
      <c r="J955" s="132"/>
      <c r="K955" s="132"/>
      <c r="L955" s="132"/>
      <c r="M955" s="132"/>
      <c r="N955" s="132"/>
      <c r="O955" s="132"/>
      <c r="P955" s="132"/>
      <c r="Q955" s="132"/>
      <c r="R955" s="132"/>
      <c r="S955" s="132"/>
      <c r="T955" s="132"/>
      <c r="U955" s="132"/>
      <c r="V955" s="132"/>
      <c r="W955" s="132"/>
      <c r="X955" s="132"/>
      <c r="Y955" s="132"/>
      <c r="Z955" s="132"/>
      <c r="AA955" s="132"/>
      <c r="AB955" s="132"/>
      <c r="AC955" s="132"/>
      <c r="AD955" s="132"/>
      <c r="AE955" s="132"/>
      <c r="AF955" s="132"/>
      <c r="AG955" s="132"/>
      <c r="AH955" s="132"/>
      <c r="AI955" s="132"/>
      <c r="AJ955" s="132"/>
      <c r="AK955" s="132"/>
      <c r="AL955" s="132"/>
      <c r="AM955" s="132"/>
      <c r="AN955" s="132"/>
      <c r="AO955" s="132"/>
      <c r="AP955" s="132"/>
      <c r="AQ955" s="132"/>
      <c r="AR955" s="132"/>
      <c r="AS955" s="132"/>
      <c r="AT955" s="132"/>
      <c r="AU955" s="132"/>
      <c r="AV955" s="132"/>
      <c r="AW955" s="132"/>
    </row>
    <row r="956" spans="1:49" x14ac:dyDescent="0.2">
      <c r="A956" s="132"/>
      <c r="B956" s="132"/>
      <c r="C956" s="132"/>
      <c r="D956" s="132"/>
      <c r="E956" s="132"/>
      <c r="F956" s="132"/>
      <c r="G956" s="132"/>
      <c r="H956" s="132"/>
      <c r="I956" s="132"/>
      <c r="J956" s="132"/>
      <c r="K956" s="132"/>
      <c r="L956" s="132"/>
      <c r="M956" s="132"/>
      <c r="N956" s="132"/>
      <c r="O956" s="132"/>
      <c r="P956" s="132"/>
      <c r="Q956" s="132"/>
      <c r="R956" s="132"/>
      <c r="S956" s="132"/>
      <c r="T956" s="132"/>
      <c r="U956" s="132"/>
      <c r="V956" s="132"/>
      <c r="W956" s="132"/>
      <c r="X956" s="132"/>
      <c r="Y956" s="132"/>
      <c r="Z956" s="132"/>
      <c r="AA956" s="132"/>
      <c r="AB956" s="132"/>
      <c r="AC956" s="132"/>
      <c r="AD956" s="132"/>
      <c r="AE956" s="132"/>
      <c r="AF956" s="132"/>
      <c r="AG956" s="132"/>
      <c r="AH956" s="132"/>
      <c r="AI956" s="132"/>
      <c r="AJ956" s="132"/>
      <c r="AK956" s="132"/>
      <c r="AL956" s="132"/>
      <c r="AM956" s="132"/>
      <c r="AN956" s="132"/>
      <c r="AO956" s="132"/>
      <c r="AP956" s="132"/>
      <c r="AQ956" s="132"/>
      <c r="AR956" s="132"/>
      <c r="AS956" s="132"/>
      <c r="AT956" s="132"/>
      <c r="AU956" s="132"/>
      <c r="AV956" s="132"/>
      <c r="AW956" s="132"/>
    </row>
    <row r="957" spans="1:49" x14ac:dyDescent="0.2">
      <c r="A957" s="132"/>
      <c r="B957" s="132"/>
      <c r="C957" s="132"/>
      <c r="D957" s="132"/>
      <c r="E957" s="132"/>
      <c r="F957" s="132"/>
      <c r="G957" s="132"/>
      <c r="H957" s="132"/>
      <c r="I957" s="132"/>
      <c r="J957" s="132"/>
      <c r="K957" s="132"/>
      <c r="L957" s="132"/>
      <c r="M957" s="132"/>
      <c r="N957" s="132"/>
      <c r="O957" s="132"/>
      <c r="P957" s="132"/>
      <c r="Q957" s="132"/>
      <c r="R957" s="132"/>
      <c r="S957" s="132"/>
      <c r="T957" s="132"/>
      <c r="U957" s="132"/>
      <c r="V957" s="132"/>
      <c r="W957" s="132"/>
      <c r="X957" s="132"/>
      <c r="Y957" s="132"/>
      <c r="Z957" s="132"/>
      <c r="AA957" s="132"/>
      <c r="AB957" s="132"/>
      <c r="AC957" s="132"/>
      <c r="AD957" s="132"/>
      <c r="AE957" s="132"/>
      <c r="AF957" s="132"/>
      <c r="AG957" s="132"/>
      <c r="AH957" s="132"/>
      <c r="AI957" s="132"/>
      <c r="AJ957" s="132"/>
      <c r="AK957" s="132"/>
      <c r="AL957" s="132"/>
      <c r="AM957" s="132"/>
      <c r="AN957" s="132"/>
      <c r="AO957" s="132"/>
      <c r="AP957" s="132"/>
      <c r="AQ957" s="132"/>
      <c r="AR957" s="132"/>
      <c r="AS957" s="132"/>
      <c r="AT957" s="132"/>
      <c r="AU957" s="132"/>
      <c r="AV957" s="132"/>
      <c r="AW957" s="132"/>
    </row>
    <row r="958" spans="1:49" x14ac:dyDescent="0.2">
      <c r="A958" s="132"/>
      <c r="B958" s="132"/>
      <c r="C958" s="132"/>
      <c r="D958" s="132"/>
      <c r="E958" s="132"/>
      <c r="F958" s="132"/>
      <c r="G958" s="132"/>
      <c r="H958" s="132"/>
      <c r="I958" s="132"/>
      <c r="J958" s="132"/>
      <c r="K958" s="132"/>
      <c r="L958" s="132"/>
      <c r="M958" s="132"/>
      <c r="N958" s="132"/>
      <c r="O958" s="132"/>
      <c r="P958" s="132"/>
      <c r="Q958" s="132"/>
      <c r="R958" s="132"/>
      <c r="S958" s="132"/>
      <c r="T958" s="132"/>
      <c r="U958" s="132"/>
      <c r="V958" s="132"/>
      <c r="W958" s="132"/>
      <c r="X958" s="132"/>
      <c r="Y958" s="132"/>
      <c r="Z958" s="132"/>
      <c r="AA958" s="132"/>
      <c r="AB958" s="132"/>
      <c r="AC958" s="132"/>
      <c r="AD958" s="132"/>
      <c r="AE958" s="132"/>
      <c r="AF958" s="132"/>
      <c r="AG958" s="132"/>
      <c r="AH958" s="132"/>
      <c r="AI958" s="132"/>
      <c r="AJ958" s="132"/>
      <c r="AK958" s="132"/>
      <c r="AL958" s="132"/>
      <c r="AM958" s="132"/>
      <c r="AN958" s="132"/>
      <c r="AO958" s="132"/>
      <c r="AP958" s="132"/>
      <c r="AQ958" s="132"/>
      <c r="AR958" s="132"/>
      <c r="AS958" s="132"/>
      <c r="AT958" s="132"/>
      <c r="AU958" s="132"/>
      <c r="AV958" s="132"/>
      <c r="AW958" s="132"/>
    </row>
    <row r="959" spans="1:49" x14ac:dyDescent="0.2">
      <c r="A959" s="132"/>
      <c r="B959" s="132"/>
      <c r="C959" s="132"/>
      <c r="D959" s="132"/>
      <c r="E959" s="132"/>
      <c r="F959" s="132"/>
      <c r="G959" s="132"/>
      <c r="H959" s="132"/>
      <c r="I959" s="132"/>
      <c r="J959" s="132"/>
      <c r="K959" s="132"/>
      <c r="L959" s="132"/>
      <c r="M959" s="132"/>
      <c r="N959" s="132"/>
      <c r="O959" s="132"/>
      <c r="P959" s="132"/>
      <c r="Q959" s="132"/>
      <c r="R959" s="132"/>
      <c r="S959" s="132"/>
      <c r="T959" s="132"/>
      <c r="U959" s="132"/>
      <c r="V959" s="132"/>
      <c r="W959" s="132"/>
      <c r="X959" s="132"/>
      <c r="Y959" s="132"/>
      <c r="Z959" s="132"/>
      <c r="AA959" s="132"/>
      <c r="AB959" s="132"/>
      <c r="AC959" s="132"/>
      <c r="AD959" s="132"/>
      <c r="AE959" s="132"/>
      <c r="AF959" s="132"/>
      <c r="AG959" s="132"/>
      <c r="AH959" s="132"/>
      <c r="AI959" s="132"/>
      <c r="AJ959" s="132"/>
      <c r="AK959" s="132"/>
      <c r="AL959" s="132"/>
      <c r="AM959" s="132"/>
      <c r="AN959" s="132"/>
      <c r="AO959" s="132"/>
      <c r="AP959" s="132"/>
      <c r="AQ959" s="132"/>
      <c r="AR959" s="132"/>
      <c r="AS959" s="132"/>
      <c r="AT959" s="132"/>
      <c r="AU959" s="132"/>
      <c r="AV959" s="132"/>
      <c r="AW959" s="132"/>
    </row>
    <row r="960" spans="1:49" x14ac:dyDescent="0.2">
      <c r="A960" s="132"/>
      <c r="B960" s="132"/>
      <c r="C960" s="132"/>
      <c r="D960" s="132"/>
      <c r="E960" s="132"/>
      <c r="F960" s="132"/>
      <c r="G960" s="132"/>
      <c r="H960" s="132"/>
      <c r="I960" s="132"/>
      <c r="J960" s="132"/>
      <c r="K960" s="132"/>
      <c r="L960" s="132"/>
      <c r="M960" s="132"/>
      <c r="N960" s="132"/>
      <c r="O960" s="132"/>
      <c r="P960" s="132"/>
      <c r="Q960" s="132"/>
      <c r="R960" s="132"/>
      <c r="S960" s="132"/>
      <c r="T960" s="132"/>
      <c r="U960" s="132"/>
      <c r="V960" s="132"/>
      <c r="W960" s="132"/>
      <c r="X960" s="132"/>
      <c r="Y960" s="132"/>
      <c r="Z960" s="132"/>
      <c r="AA960" s="132"/>
      <c r="AB960" s="132"/>
      <c r="AC960" s="132"/>
      <c r="AD960" s="132"/>
      <c r="AE960" s="132"/>
      <c r="AF960" s="132"/>
      <c r="AG960" s="132"/>
      <c r="AH960" s="132"/>
      <c r="AI960" s="132"/>
      <c r="AJ960" s="132"/>
      <c r="AK960" s="132"/>
      <c r="AL960" s="132"/>
      <c r="AM960" s="132"/>
      <c r="AN960" s="132"/>
      <c r="AO960" s="132"/>
      <c r="AP960" s="132"/>
      <c r="AQ960" s="132"/>
      <c r="AR960" s="132"/>
      <c r="AS960" s="132"/>
      <c r="AT960" s="132"/>
      <c r="AU960" s="132"/>
      <c r="AV960" s="132"/>
      <c r="AW960" s="132"/>
    </row>
    <row r="961" spans="1:49" x14ac:dyDescent="0.2">
      <c r="A961" s="132"/>
      <c r="B961" s="132"/>
      <c r="C961" s="132"/>
      <c r="D961" s="132"/>
      <c r="E961" s="132"/>
      <c r="F961" s="132"/>
      <c r="G961" s="132"/>
      <c r="H961" s="132"/>
      <c r="I961" s="132"/>
      <c r="J961" s="132"/>
      <c r="K961" s="132"/>
      <c r="L961" s="132"/>
      <c r="M961" s="132"/>
      <c r="N961" s="132"/>
      <c r="O961" s="132"/>
      <c r="P961" s="132"/>
      <c r="Q961" s="132"/>
      <c r="R961" s="132"/>
      <c r="S961" s="132"/>
      <c r="T961" s="132"/>
      <c r="U961" s="132"/>
      <c r="V961" s="132"/>
      <c r="W961" s="132"/>
      <c r="X961" s="132"/>
      <c r="Y961" s="132"/>
      <c r="Z961" s="132"/>
      <c r="AA961" s="132"/>
      <c r="AB961" s="132"/>
      <c r="AC961" s="132"/>
      <c r="AD961" s="132"/>
      <c r="AE961" s="132"/>
      <c r="AF961" s="132"/>
      <c r="AG961" s="132"/>
      <c r="AH961" s="132"/>
      <c r="AI961" s="132"/>
      <c r="AJ961" s="132"/>
      <c r="AK961" s="132"/>
      <c r="AL961" s="132"/>
      <c r="AM961" s="132"/>
      <c r="AN961" s="132"/>
      <c r="AO961" s="132"/>
      <c r="AP961" s="132"/>
      <c r="AQ961" s="132"/>
      <c r="AR961" s="132"/>
      <c r="AS961" s="132"/>
      <c r="AT961" s="132"/>
      <c r="AU961" s="132"/>
      <c r="AV961" s="132"/>
      <c r="AW961" s="132"/>
    </row>
    <row r="962" spans="1:49" x14ac:dyDescent="0.2">
      <c r="A962" s="132"/>
      <c r="B962" s="132"/>
      <c r="C962" s="132"/>
      <c r="D962" s="132"/>
      <c r="E962" s="132"/>
      <c r="F962" s="132"/>
      <c r="G962" s="132"/>
      <c r="H962" s="132"/>
      <c r="I962" s="132"/>
      <c r="J962" s="132"/>
      <c r="K962" s="132"/>
      <c r="L962" s="132"/>
      <c r="M962" s="132"/>
      <c r="N962" s="132"/>
      <c r="O962" s="132"/>
      <c r="P962" s="132"/>
      <c r="Q962" s="132"/>
      <c r="R962" s="132"/>
      <c r="S962" s="132"/>
      <c r="T962" s="132"/>
      <c r="U962" s="132"/>
      <c r="V962" s="132"/>
      <c r="W962" s="132"/>
      <c r="X962" s="132"/>
      <c r="Y962" s="132"/>
      <c r="Z962" s="132"/>
      <c r="AA962" s="132"/>
      <c r="AB962" s="132"/>
      <c r="AC962" s="132"/>
      <c r="AD962" s="132"/>
      <c r="AE962" s="132"/>
      <c r="AF962" s="132"/>
      <c r="AG962" s="132"/>
      <c r="AH962" s="132"/>
      <c r="AI962" s="132"/>
      <c r="AJ962" s="132"/>
      <c r="AK962" s="132"/>
      <c r="AL962" s="132"/>
      <c r="AM962" s="132"/>
      <c r="AN962" s="132"/>
      <c r="AO962" s="132"/>
      <c r="AP962" s="132"/>
      <c r="AQ962" s="132"/>
      <c r="AR962" s="132"/>
      <c r="AS962" s="132"/>
      <c r="AT962" s="132"/>
      <c r="AU962" s="132"/>
      <c r="AV962" s="132"/>
      <c r="AW962" s="132"/>
    </row>
    <row r="963" spans="1:49" x14ac:dyDescent="0.2">
      <c r="A963" s="132"/>
      <c r="B963" s="132"/>
      <c r="C963" s="132"/>
      <c r="D963" s="132"/>
      <c r="E963" s="132"/>
      <c r="F963" s="132"/>
      <c r="G963" s="132"/>
      <c r="H963" s="132"/>
      <c r="I963" s="132"/>
      <c r="J963" s="132"/>
      <c r="K963" s="132"/>
      <c r="L963" s="132"/>
      <c r="M963" s="132"/>
      <c r="N963" s="132"/>
      <c r="O963" s="132"/>
      <c r="P963" s="132"/>
      <c r="Q963" s="132"/>
      <c r="R963" s="132"/>
      <c r="S963" s="132"/>
      <c r="T963" s="132"/>
      <c r="U963" s="132"/>
      <c r="V963" s="132"/>
      <c r="W963" s="132"/>
      <c r="X963" s="132"/>
      <c r="Y963" s="132"/>
      <c r="Z963" s="132"/>
      <c r="AA963" s="132"/>
      <c r="AB963" s="132"/>
      <c r="AC963" s="132"/>
      <c r="AD963" s="132"/>
      <c r="AE963" s="132"/>
      <c r="AF963" s="132"/>
      <c r="AG963" s="132"/>
      <c r="AH963" s="132"/>
      <c r="AI963" s="132"/>
      <c r="AJ963" s="132"/>
      <c r="AK963" s="132"/>
      <c r="AL963" s="132"/>
      <c r="AM963" s="132"/>
      <c r="AN963" s="132"/>
      <c r="AO963" s="132"/>
      <c r="AP963" s="132"/>
      <c r="AQ963" s="132"/>
      <c r="AR963" s="132"/>
      <c r="AS963" s="132"/>
      <c r="AT963" s="132"/>
      <c r="AU963" s="132"/>
      <c r="AV963" s="132"/>
      <c r="AW963" s="132"/>
    </row>
    <row r="964" spans="1:49" x14ac:dyDescent="0.2">
      <c r="A964" s="132"/>
      <c r="B964" s="132"/>
      <c r="C964" s="132"/>
      <c r="D964" s="132"/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2"/>
      <c r="AN964" s="132"/>
      <c r="AO964" s="132"/>
      <c r="AP964" s="132"/>
      <c r="AQ964" s="132"/>
      <c r="AR964" s="132"/>
      <c r="AS964" s="132"/>
      <c r="AT964" s="132"/>
      <c r="AU964" s="132"/>
      <c r="AV964" s="132"/>
      <c r="AW964" s="132"/>
    </row>
    <row r="965" spans="1:49" x14ac:dyDescent="0.2">
      <c r="A965" s="132"/>
      <c r="B965" s="132"/>
      <c r="C965" s="132"/>
      <c r="D965" s="132"/>
      <c r="E965" s="132"/>
      <c r="F965" s="132"/>
      <c r="G965" s="132"/>
      <c r="H965" s="132"/>
      <c r="I965" s="132"/>
      <c r="J965" s="132"/>
      <c r="K965" s="132"/>
      <c r="L965" s="132"/>
      <c r="M965" s="132"/>
      <c r="N965" s="132"/>
      <c r="O965" s="132"/>
      <c r="P965" s="132"/>
      <c r="Q965" s="132"/>
      <c r="R965" s="132"/>
      <c r="S965" s="132"/>
      <c r="T965" s="132"/>
      <c r="U965" s="132"/>
      <c r="V965" s="132"/>
      <c r="W965" s="132"/>
      <c r="X965" s="132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2"/>
      <c r="AM965" s="132"/>
      <c r="AN965" s="132"/>
      <c r="AO965" s="132"/>
      <c r="AP965" s="132"/>
      <c r="AQ965" s="132"/>
      <c r="AR965" s="132"/>
      <c r="AS965" s="132"/>
      <c r="AT965" s="132"/>
      <c r="AU965" s="132"/>
      <c r="AV965" s="132"/>
      <c r="AW965" s="132"/>
    </row>
    <row r="966" spans="1:49" x14ac:dyDescent="0.2">
      <c r="A966" s="132"/>
      <c r="B966" s="132"/>
      <c r="C966" s="132"/>
      <c r="D966" s="132"/>
      <c r="E966" s="132"/>
      <c r="F966" s="132"/>
      <c r="G966" s="132"/>
      <c r="H966" s="132"/>
      <c r="I966" s="132"/>
      <c r="J966" s="132"/>
      <c r="K966" s="132"/>
      <c r="L966" s="132"/>
      <c r="M966" s="132"/>
      <c r="N966" s="132"/>
      <c r="O966" s="132"/>
      <c r="P966" s="132"/>
      <c r="Q966" s="132"/>
      <c r="R966" s="132"/>
      <c r="S966" s="132"/>
      <c r="T966" s="132"/>
      <c r="U966" s="132"/>
      <c r="V966" s="132"/>
      <c r="W966" s="132"/>
      <c r="X966" s="132"/>
      <c r="Y966" s="132"/>
      <c r="Z966" s="132"/>
      <c r="AA966" s="132"/>
      <c r="AB966" s="132"/>
      <c r="AC966" s="132"/>
      <c r="AD966" s="132"/>
      <c r="AE966" s="132"/>
      <c r="AF966" s="132"/>
      <c r="AG966" s="132"/>
      <c r="AH966" s="132"/>
      <c r="AI966" s="132"/>
      <c r="AJ966" s="132"/>
      <c r="AK966" s="132"/>
      <c r="AL966" s="132"/>
      <c r="AM966" s="132"/>
      <c r="AN966" s="132"/>
      <c r="AO966" s="132"/>
      <c r="AP966" s="132"/>
      <c r="AQ966" s="132"/>
      <c r="AR966" s="132"/>
      <c r="AS966" s="132"/>
      <c r="AT966" s="132"/>
      <c r="AU966" s="132"/>
      <c r="AV966" s="132"/>
      <c r="AW966" s="132"/>
    </row>
    <row r="967" spans="1:49" x14ac:dyDescent="0.2">
      <c r="A967" s="132"/>
      <c r="B967" s="132"/>
      <c r="C967" s="132"/>
      <c r="D967" s="132"/>
      <c r="E967" s="132"/>
      <c r="F967" s="132"/>
      <c r="G967" s="132"/>
      <c r="H967" s="132"/>
      <c r="I967" s="132"/>
      <c r="J967" s="132"/>
      <c r="K967" s="132"/>
      <c r="L967" s="132"/>
      <c r="M967" s="132"/>
      <c r="N967" s="132"/>
      <c r="O967" s="132"/>
      <c r="P967" s="132"/>
      <c r="Q967" s="132"/>
      <c r="R967" s="132"/>
      <c r="S967" s="132"/>
      <c r="T967" s="132"/>
      <c r="U967" s="132"/>
      <c r="V967" s="132"/>
      <c r="W967" s="132"/>
      <c r="X967" s="132"/>
      <c r="Y967" s="132"/>
      <c r="Z967" s="132"/>
      <c r="AA967" s="132"/>
      <c r="AB967" s="132"/>
      <c r="AC967" s="132"/>
      <c r="AD967" s="132"/>
      <c r="AE967" s="132"/>
      <c r="AF967" s="132"/>
      <c r="AG967" s="132"/>
      <c r="AH967" s="132"/>
      <c r="AI967" s="132"/>
      <c r="AJ967" s="132"/>
      <c r="AK967" s="132"/>
      <c r="AL967" s="132"/>
      <c r="AM967" s="132"/>
      <c r="AN967" s="132"/>
      <c r="AO967" s="132"/>
      <c r="AP967" s="132"/>
      <c r="AQ967" s="132"/>
      <c r="AR967" s="132"/>
      <c r="AS967" s="132"/>
      <c r="AT967" s="132"/>
      <c r="AU967" s="132"/>
      <c r="AV967" s="132"/>
      <c r="AW967" s="132"/>
    </row>
    <row r="968" spans="1:49" x14ac:dyDescent="0.2">
      <c r="A968" s="132"/>
      <c r="B968" s="132"/>
      <c r="C968" s="132"/>
      <c r="D968" s="132"/>
      <c r="E968" s="132"/>
      <c r="F968" s="132"/>
      <c r="G968" s="132"/>
      <c r="H968" s="132"/>
      <c r="I968" s="132"/>
      <c r="J968" s="132"/>
      <c r="K968" s="132"/>
      <c r="L968" s="132"/>
      <c r="M968" s="132"/>
      <c r="N968" s="132"/>
      <c r="O968" s="132"/>
      <c r="P968" s="132"/>
      <c r="Q968" s="132"/>
      <c r="R968" s="132"/>
      <c r="S968" s="132"/>
      <c r="T968" s="132"/>
      <c r="U968" s="132"/>
      <c r="V968" s="132"/>
      <c r="W968" s="132"/>
      <c r="X968" s="132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2"/>
      <c r="AM968" s="132"/>
      <c r="AN968" s="132"/>
      <c r="AO968" s="132"/>
      <c r="AP968" s="132"/>
      <c r="AQ968" s="132"/>
      <c r="AR968" s="132"/>
      <c r="AS968" s="132"/>
      <c r="AT968" s="132"/>
      <c r="AU968" s="132"/>
      <c r="AV968" s="132"/>
      <c r="AW968" s="132"/>
    </row>
    <row r="969" spans="1:49" x14ac:dyDescent="0.2">
      <c r="A969" s="132"/>
      <c r="B969" s="132"/>
      <c r="C969" s="132"/>
      <c r="D969" s="132"/>
      <c r="E969" s="132"/>
      <c r="F969" s="132"/>
      <c r="G969" s="132"/>
      <c r="H969" s="132"/>
      <c r="I969" s="132"/>
      <c r="J969" s="132"/>
      <c r="K969" s="132"/>
      <c r="L969" s="132"/>
      <c r="M969" s="132"/>
      <c r="N969" s="132"/>
      <c r="O969" s="132"/>
      <c r="P969" s="132"/>
      <c r="Q969" s="132"/>
      <c r="R969" s="132"/>
      <c r="S969" s="132"/>
      <c r="T969" s="132"/>
      <c r="U969" s="132"/>
      <c r="V969" s="132"/>
      <c r="W969" s="132"/>
      <c r="X969" s="132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2"/>
      <c r="AM969" s="132"/>
      <c r="AN969" s="132"/>
      <c r="AO969" s="132"/>
      <c r="AP969" s="132"/>
      <c r="AQ969" s="132"/>
      <c r="AR969" s="132"/>
      <c r="AS969" s="132"/>
      <c r="AT969" s="132"/>
      <c r="AU969" s="132"/>
      <c r="AV969" s="132"/>
      <c r="AW969" s="132"/>
    </row>
    <row r="970" spans="1:49" x14ac:dyDescent="0.2">
      <c r="A970" s="132"/>
      <c r="B970" s="132"/>
      <c r="C970" s="132"/>
      <c r="D970" s="132"/>
      <c r="E970" s="132"/>
      <c r="F970" s="132"/>
      <c r="G970" s="132"/>
      <c r="H970" s="132"/>
      <c r="I970" s="132"/>
      <c r="J970" s="132"/>
      <c r="K970" s="132"/>
      <c r="L970" s="132"/>
      <c r="M970" s="132"/>
      <c r="N970" s="132"/>
      <c r="O970" s="132"/>
      <c r="P970" s="132"/>
      <c r="Q970" s="132"/>
      <c r="R970" s="132"/>
      <c r="S970" s="132"/>
      <c r="T970" s="132"/>
      <c r="U970" s="132"/>
      <c r="V970" s="132"/>
      <c r="W970" s="132"/>
      <c r="X970" s="132"/>
      <c r="Y970" s="132"/>
      <c r="Z970" s="132"/>
      <c r="AA970" s="132"/>
      <c r="AB970" s="132"/>
      <c r="AC970" s="132"/>
      <c r="AD970" s="132"/>
      <c r="AE970" s="132"/>
      <c r="AF970" s="132"/>
      <c r="AG970" s="132"/>
      <c r="AH970" s="132"/>
      <c r="AI970" s="132"/>
      <c r="AJ970" s="132"/>
      <c r="AK970" s="132"/>
      <c r="AL970" s="132"/>
      <c r="AM970" s="132"/>
      <c r="AN970" s="132"/>
      <c r="AO970" s="132"/>
      <c r="AP970" s="132"/>
      <c r="AQ970" s="132"/>
      <c r="AR970" s="132"/>
      <c r="AS970" s="132"/>
      <c r="AT970" s="132"/>
      <c r="AU970" s="132"/>
      <c r="AV970" s="132"/>
      <c r="AW970" s="132"/>
    </row>
    <row r="971" spans="1:49" x14ac:dyDescent="0.2">
      <c r="A971" s="132"/>
      <c r="B971" s="132"/>
      <c r="C971" s="132"/>
      <c r="D971" s="132"/>
      <c r="E971" s="132"/>
      <c r="F971" s="132"/>
      <c r="G971" s="132"/>
      <c r="H971" s="132"/>
      <c r="I971" s="132"/>
      <c r="J971" s="132"/>
      <c r="K971" s="132"/>
      <c r="L971" s="132"/>
      <c r="M971" s="132"/>
      <c r="N971" s="132"/>
      <c r="O971" s="132"/>
      <c r="P971" s="132"/>
      <c r="Q971" s="132"/>
      <c r="R971" s="132"/>
      <c r="S971" s="132"/>
      <c r="T971" s="132"/>
      <c r="U971" s="132"/>
      <c r="V971" s="132"/>
      <c r="W971" s="132"/>
      <c r="X971" s="132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2"/>
      <c r="AN971" s="132"/>
      <c r="AO971" s="132"/>
      <c r="AP971" s="132"/>
      <c r="AQ971" s="132"/>
      <c r="AR971" s="132"/>
      <c r="AS971" s="132"/>
      <c r="AT971" s="132"/>
      <c r="AU971" s="132"/>
      <c r="AV971" s="132"/>
      <c r="AW971" s="132"/>
    </row>
    <row r="972" spans="1:49" x14ac:dyDescent="0.2">
      <c r="A972" s="132"/>
      <c r="B972" s="132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  <c r="M972" s="132"/>
      <c r="N972" s="132"/>
      <c r="O972" s="132"/>
      <c r="P972" s="132"/>
      <c r="Q972" s="132"/>
      <c r="R972" s="132"/>
      <c r="S972" s="132"/>
      <c r="T972" s="132"/>
      <c r="U972" s="132"/>
      <c r="V972" s="132"/>
      <c r="W972" s="132"/>
      <c r="X972" s="132"/>
      <c r="Y972" s="132"/>
      <c r="Z972" s="132"/>
      <c r="AA972" s="132"/>
      <c r="AB972" s="132"/>
      <c r="AC972" s="132"/>
      <c r="AD972" s="132"/>
      <c r="AE972" s="132"/>
      <c r="AF972" s="132"/>
      <c r="AG972" s="132"/>
      <c r="AH972" s="132"/>
      <c r="AI972" s="132"/>
      <c r="AJ972" s="132"/>
      <c r="AK972" s="132"/>
      <c r="AL972" s="132"/>
      <c r="AM972" s="132"/>
      <c r="AN972" s="132"/>
      <c r="AO972" s="132"/>
      <c r="AP972" s="132"/>
      <c r="AQ972" s="132"/>
      <c r="AR972" s="132"/>
      <c r="AS972" s="132"/>
      <c r="AT972" s="132"/>
      <c r="AU972" s="132"/>
      <c r="AV972" s="132"/>
      <c r="AW972" s="132"/>
    </row>
    <row r="973" spans="1:49" x14ac:dyDescent="0.2">
      <c r="A973" s="132"/>
      <c r="B973" s="132"/>
      <c r="C973" s="132"/>
      <c r="D973" s="132"/>
      <c r="E973" s="132"/>
      <c r="F973" s="132"/>
      <c r="G973" s="132"/>
      <c r="H973" s="132"/>
      <c r="I973" s="132"/>
      <c r="J973" s="132"/>
      <c r="K973" s="132"/>
      <c r="L973" s="132"/>
      <c r="M973" s="132"/>
      <c r="N973" s="132"/>
      <c r="O973" s="132"/>
      <c r="P973" s="132"/>
      <c r="Q973" s="132"/>
      <c r="R973" s="132"/>
      <c r="S973" s="132"/>
      <c r="T973" s="132"/>
      <c r="U973" s="132"/>
      <c r="V973" s="132"/>
      <c r="W973" s="132"/>
      <c r="X973" s="132"/>
      <c r="Y973" s="132"/>
      <c r="Z973" s="132"/>
      <c r="AA973" s="132"/>
      <c r="AB973" s="132"/>
      <c r="AC973" s="132"/>
      <c r="AD973" s="132"/>
      <c r="AE973" s="132"/>
      <c r="AF973" s="132"/>
      <c r="AG973" s="132"/>
      <c r="AH973" s="132"/>
      <c r="AI973" s="132"/>
      <c r="AJ973" s="132"/>
      <c r="AK973" s="132"/>
      <c r="AL973" s="132"/>
      <c r="AM973" s="132"/>
      <c r="AN973" s="132"/>
      <c r="AO973" s="132"/>
      <c r="AP973" s="132"/>
      <c r="AQ973" s="132"/>
      <c r="AR973" s="132"/>
      <c r="AS973" s="132"/>
      <c r="AT973" s="132"/>
      <c r="AU973" s="132"/>
      <c r="AV973" s="132"/>
      <c r="AW973" s="132"/>
    </row>
    <row r="974" spans="1:49" x14ac:dyDescent="0.2">
      <c r="A974" s="132"/>
      <c r="B974" s="132"/>
      <c r="C974" s="132"/>
      <c r="D974" s="132"/>
      <c r="E974" s="132"/>
      <c r="F974" s="132"/>
      <c r="G974" s="132"/>
      <c r="H974" s="132"/>
      <c r="I974" s="132"/>
      <c r="J974" s="132"/>
      <c r="K974" s="132"/>
      <c r="L974" s="132"/>
      <c r="M974" s="132"/>
      <c r="N974" s="132"/>
      <c r="O974" s="132"/>
      <c r="P974" s="132"/>
      <c r="Q974" s="132"/>
      <c r="R974" s="132"/>
      <c r="S974" s="132"/>
      <c r="T974" s="132"/>
      <c r="U974" s="132"/>
      <c r="V974" s="132"/>
      <c r="W974" s="132"/>
      <c r="X974" s="132"/>
      <c r="Y974" s="132"/>
      <c r="Z974" s="132"/>
      <c r="AA974" s="132"/>
      <c r="AB974" s="132"/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2"/>
      <c r="AN974" s="132"/>
      <c r="AO974" s="132"/>
      <c r="AP974" s="132"/>
      <c r="AQ974" s="132"/>
      <c r="AR974" s="132"/>
      <c r="AS974" s="132"/>
      <c r="AT974" s="132"/>
      <c r="AU974" s="132"/>
      <c r="AV974" s="132"/>
      <c r="AW974" s="132"/>
    </row>
    <row r="975" spans="1:49" x14ac:dyDescent="0.2">
      <c r="A975" s="132"/>
      <c r="B975" s="132"/>
      <c r="C975" s="132"/>
      <c r="D975" s="132"/>
      <c r="E975" s="132"/>
      <c r="F975" s="132"/>
      <c r="G975" s="132"/>
      <c r="H975" s="132"/>
      <c r="I975" s="132"/>
      <c r="J975" s="132"/>
      <c r="K975" s="132"/>
      <c r="L975" s="132"/>
      <c r="M975" s="132"/>
      <c r="N975" s="132"/>
      <c r="O975" s="132"/>
      <c r="P975" s="132"/>
      <c r="Q975" s="132"/>
      <c r="R975" s="132"/>
      <c r="S975" s="132"/>
      <c r="T975" s="132"/>
      <c r="U975" s="132"/>
      <c r="V975" s="132"/>
      <c r="W975" s="132"/>
      <c r="X975" s="132"/>
      <c r="Y975" s="132"/>
      <c r="Z975" s="132"/>
      <c r="AA975" s="132"/>
      <c r="AB975" s="132"/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2"/>
      <c r="AM975" s="132"/>
      <c r="AN975" s="132"/>
      <c r="AO975" s="132"/>
      <c r="AP975" s="132"/>
      <c r="AQ975" s="132"/>
      <c r="AR975" s="132"/>
      <c r="AS975" s="132"/>
      <c r="AT975" s="132"/>
      <c r="AU975" s="132"/>
      <c r="AV975" s="132"/>
      <c r="AW975" s="132"/>
    </row>
    <row r="976" spans="1:49" x14ac:dyDescent="0.2">
      <c r="A976" s="132"/>
      <c r="B976" s="132"/>
      <c r="C976" s="132"/>
      <c r="D976" s="132"/>
      <c r="E976" s="132"/>
      <c r="F976" s="132"/>
      <c r="G976" s="132"/>
      <c r="H976" s="132"/>
      <c r="I976" s="132"/>
      <c r="J976" s="132"/>
      <c r="K976" s="132"/>
      <c r="L976" s="132"/>
      <c r="M976" s="132"/>
      <c r="N976" s="132"/>
      <c r="O976" s="132"/>
      <c r="P976" s="132"/>
      <c r="Q976" s="132"/>
      <c r="R976" s="132"/>
      <c r="S976" s="132"/>
      <c r="T976" s="132"/>
      <c r="U976" s="132"/>
      <c r="V976" s="132"/>
      <c r="W976" s="132"/>
      <c r="X976" s="132"/>
      <c r="Y976" s="132"/>
      <c r="Z976" s="132"/>
      <c r="AA976" s="132"/>
      <c r="AB976" s="132"/>
      <c r="AC976" s="132"/>
      <c r="AD976" s="132"/>
      <c r="AE976" s="132"/>
      <c r="AF976" s="132"/>
      <c r="AG976" s="132"/>
      <c r="AH976" s="132"/>
      <c r="AI976" s="132"/>
      <c r="AJ976" s="132"/>
      <c r="AK976" s="132"/>
      <c r="AL976" s="132"/>
      <c r="AM976" s="132"/>
      <c r="AN976" s="132"/>
      <c r="AO976" s="132"/>
      <c r="AP976" s="132"/>
      <c r="AQ976" s="132"/>
      <c r="AR976" s="132"/>
      <c r="AS976" s="132"/>
      <c r="AT976" s="132"/>
      <c r="AU976" s="132"/>
      <c r="AV976" s="132"/>
      <c r="AW976" s="132"/>
    </row>
    <row r="977" spans="1:49" x14ac:dyDescent="0.2">
      <c r="A977" s="132"/>
      <c r="B977" s="132"/>
      <c r="C977" s="132"/>
      <c r="D977" s="132"/>
      <c r="E977" s="132"/>
      <c r="F977" s="132"/>
      <c r="G977" s="132"/>
      <c r="H977" s="132"/>
      <c r="I977" s="132"/>
      <c r="J977" s="132"/>
      <c r="K977" s="132"/>
      <c r="L977" s="132"/>
      <c r="M977" s="132"/>
      <c r="N977" s="132"/>
      <c r="O977" s="132"/>
      <c r="P977" s="132"/>
      <c r="Q977" s="132"/>
      <c r="R977" s="132"/>
      <c r="S977" s="132"/>
      <c r="T977" s="132"/>
      <c r="U977" s="132"/>
      <c r="V977" s="132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132"/>
      <c r="AH977" s="132"/>
      <c r="AI977" s="132"/>
      <c r="AJ977" s="132"/>
      <c r="AK977" s="132"/>
      <c r="AL977" s="132"/>
      <c r="AM977" s="132"/>
      <c r="AN977" s="132"/>
      <c r="AO977" s="132"/>
      <c r="AP977" s="132"/>
      <c r="AQ977" s="132"/>
      <c r="AR977" s="132"/>
      <c r="AS977" s="132"/>
      <c r="AT977" s="132"/>
      <c r="AU977" s="132"/>
      <c r="AV977" s="132"/>
      <c r="AW977" s="132"/>
    </row>
    <row r="978" spans="1:49" x14ac:dyDescent="0.2">
      <c r="A978" s="132"/>
      <c r="B978" s="132"/>
      <c r="C978" s="132"/>
      <c r="D978" s="132"/>
      <c r="E978" s="132"/>
      <c r="F978" s="132"/>
      <c r="G978" s="132"/>
      <c r="H978" s="132"/>
      <c r="I978" s="132"/>
      <c r="J978" s="132"/>
      <c r="K978" s="132"/>
      <c r="L978" s="132"/>
      <c r="M978" s="132"/>
      <c r="N978" s="132"/>
      <c r="O978" s="132"/>
      <c r="P978" s="132"/>
      <c r="Q978" s="132"/>
      <c r="R978" s="132"/>
      <c r="S978" s="132"/>
      <c r="T978" s="132"/>
      <c r="U978" s="132"/>
      <c r="V978" s="132"/>
      <c r="W978" s="132"/>
      <c r="X978" s="132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2"/>
      <c r="AM978" s="132"/>
      <c r="AN978" s="132"/>
      <c r="AO978" s="132"/>
      <c r="AP978" s="132"/>
      <c r="AQ978" s="132"/>
      <c r="AR978" s="132"/>
      <c r="AS978" s="132"/>
      <c r="AT978" s="132"/>
      <c r="AU978" s="132"/>
      <c r="AV978" s="132"/>
      <c r="AW978" s="132"/>
    </row>
    <row r="979" spans="1:49" x14ac:dyDescent="0.2">
      <c r="A979" s="132"/>
      <c r="B979" s="132"/>
      <c r="C979" s="132"/>
      <c r="D979" s="132"/>
      <c r="E979" s="132"/>
      <c r="F979" s="132"/>
      <c r="G979" s="132"/>
      <c r="H979" s="132"/>
      <c r="I979" s="132"/>
      <c r="J979" s="132"/>
      <c r="K979" s="132"/>
      <c r="L979" s="132"/>
      <c r="M979" s="132"/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32"/>
      <c r="AH979" s="132"/>
      <c r="AI979" s="132"/>
      <c r="AJ979" s="132"/>
      <c r="AK979" s="132"/>
      <c r="AL979" s="132"/>
      <c r="AM979" s="132"/>
      <c r="AN979" s="132"/>
      <c r="AO979" s="132"/>
      <c r="AP979" s="132"/>
      <c r="AQ979" s="132"/>
      <c r="AR979" s="132"/>
      <c r="AS979" s="132"/>
      <c r="AT979" s="132"/>
      <c r="AU979" s="132"/>
      <c r="AV979" s="132"/>
      <c r="AW979" s="132"/>
    </row>
    <row r="980" spans="1:49" x14ac:dyDescent="0.2">
      <c r="A980" s="132"/>
      <c r="B980" s="132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  <c r="Y980" s="132"/>
      <c r="Z980" s="132"/>
      <c r="AA980" s="132"/>
      <c r="AB980" s="132"/>
      <c r="AC980" s="132"/>
      <c r="AD980" s="132"/>
      <c r="AE980" s="132"/>
      <c r="AF980" s="132"/>
      <c r="AG980" s="132"/>
      <c r="AH980" s="132"/>
      <c r="AI980" s="132"/>
      <c r="AJ980" s="132"/>
      <c r="AK980" s="132"/>
      <c r="AL980" s="132"/>
      <c r="AM980" s="132"/>
      <c r="AN980" s="132"/>
      <c r="AO980" s="132"/>
      <c r="AP980" s="132"/>
      <c r="AQ980" s="132"/>
      <c r="AR980" s="132"/>
      <c r="AS980" s="132"/>
      <c r="AT980" s="132"/>
      <c r="AU980" s="132"/>
      <c r="AV980" s="132"/>
      <c r="AW980" s="132"/>
    </row>
    <row r="981" spans="1:49" x14ac:dyDescent="0.2">
      <c r="A981" s="132"/>
      <c r="B981" s="132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  <c r="M981" s="132"/>
      <c r="N981" s="132"/>
      <c r="O981" s="132"/>
      <c r="P981" s="132"/>
      <c r="Q981" s="132"/>
      <c r="R981" s="132"/>
      <c r="S981" s="132"/>
      <c r="T981" s="132"/>
      <c r="U981" s="132"/>
      <c r="V981" s="132"/>
      <c r="W981" s="132"/>
      <c r="X981" s="132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132"/>
      <c r="AR981" s="132"/>
      <c r="AS981" s="132"/>
      <c r="AT981" s="132"/>
      <c r="AU981" s="132"/>
      <c r="AV981" s="132"/>
      <c r="AW981" s="132"/>
    </row>
    <row r="982" spans="1:49" x14ac:dyDescent="0.2">
      <c r="A982" s="132"/>
      <c r="B982" s="132"/>
      <c r="C982" s="132"/>
      <c r="D982" s="132"/>
      <c r="E982" s="132"/>
      <c r="F982" s="132"/>
      <c r="G982" s="132"/>
      <c r="H982" s="132"/>
      <c r="I982" s="132"/>
      <c r="J982" s="132"/>
      <c r="K982" s="132"/>
      <c r="L982" s="132"/>
      <c r="M982" s="132"/>
      <c r="N982" s="132"/>
      <c r="O982" s="132"/>
      <c r="P982" s="132"/>
      <c r="Q982" s="132"/>
      <c r="R982" s="132"/>
      <c r="S982" s="132"/>
      <c r="T982" s="132"/>
      <c r="U982" s="132"/>
      <c r="V982" s="132"/>
      <c r="W982" s="132"/>
      <c r="X982" s="132"/>
      <c r="Y982" s="132"/>
      <c r="Z982" s="132"/>
      <c r="AA982" s="132"/>
      <c r="AB982" s="132"/>
      <c r="AC982" s="132"/>
      <c r="AD982" s="132"/>
      <c r="AE982" s="132"/>
      <c r="AF982" s="132"/>
      <c r="AG982" s="132"/>
      <c r="AH982" s="132"/>
      <c r="AI982" s="132"/>
      <c r="AJ982" s="132"/>
      <c r="AK982" s="132"/>
      <c r="AL982" s="132"/>
      <c r="AM982" s="132"/>
      <c r="AN982" s="132"/>
      <c r="AO982" s="132"/>
      <c r="AP982" s="132"/>
      <c r="AQ982" s="132"/>
      <c r="AR982" s="132"/>
      <c r="AS982" s="132"/>
      <c r="AT982" s="132"/>
      <c r="AU982" s="132"/>
      <c r="AV982" s="132"/>
      <c r="AW982" s="132"/>
    </row>
    <row r="983" spans="1:49" x14ac:dyDescent="0.2">
      <c r="A983" s="132"/>
      <c r="B983" s="132"/>
      <c r="C983" s="132"/>
      <c r="D983" s="132"/>
      <c r="E983" s="132"/>
      <c r="F983" s="132"/>
      <c r="G983" s="132"/>
      <c r="H983" s="132"/>
      <c r="I983" s="132"/>
      <c r="J983" s="132"/>
      <c r="K983" s="132"/>
      <c r="L983" s="132"/>
      <c r="M983" s="132"/>
      <c r="N983" s="132"/>
      <c r="O983" s="132"/>
      <c r="P983" s="132"/>
      <c r="Q983" s="132"/>
      <c r="R983" s="132"/>
      <c r="S983" s="132"/>
      <c r="T983" s="132"/>
      <c r="U983" s="132"/>
      <c r="V983" s="132"/>
      <c r="W983" s="132"/>
      <c r="X983" s="132"/>
      <c r="Y983" s="132"/>
      <c r="Z983" s="132"/>
      <c r="AA983" s="132"/>
      <c r="AB983" s="132"/>
      <c r="AC983" s="132"/>
      <c r="AD983" s="132"/>
      <c r="AE983" s="132"/>
      <c r="AF983" s="132"/>
      <c r="AG983" s="132"/>
      <c r="AH983" s="132"/>
      <c r="AI983" s="132"/>
      <c r="AJ983" s="132"/>
      <c r="AK983" s="132"/>
      <c r="AL983" s="132"/>
      <c r="AM983" s="132"/>
      <c r="AN983" s="132"/>
      <c r="AO983" s="132"/>
      <c r="AP983" s="132"/>
      <c r="AQ983" s="132"/>
      <c r="AR983" s="132"/>
      <c r="AS983" s="132"/>
      <c r="AT983" s="132"/>
      <c r="AU983" s="132"/>
      <c r="AV983" s="132"/>
      <c r="AW983" s="132"/>
    </row>
    <row r="984" spans="1:49" x14ac:dyDescent="0.2">
      <c r="A984" s="132"/>
      <c r="B984" s="132"/>
      <c r="C984" s="132"/>
      <c r="D984" s="132"/>
      <c r="E984" s="132"/>
      <c r="F984" s="132"/>
      <c r="G984" s="132"/>
      <c r="H984" s="132"/>
      <c r="I984" s="132"/>
      <c r="J984" s="132"/>
      <c r="K984" s="132"/>
      <c r="L984" s="132"/>
      <c r="M984" s="132"/>
      <c r="N984" s="132"/>
      <c r="O984" s="132"/>
      <c r="P984" s="132"/>
      <c r="Q984" s="132"/>
      <c r="R984" s="132"/>
      <c r="S984" s="132"/>
      <c r="T984" s="132"/>
      <c r="U984" s="132"/>
      <c r="V984" s="132"/>
      <c r="W984" s="132"/>
      <c r="X984" s="132"/>
      <c r="Y984" s="132"/>
      <c r="Z984" s="132"/>
      <c r="AA984" s="132"/>
      <c r="AB984" s="132"/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2"/>
      <c r="AN984" s="132"/>
      <c r="AO984" s="132"/>
      <c r="AP984" s="132"/>
      <c r="AQ984" s="132"/>
      <c r="AR984" s="132"/>
      <c r="AS984" s="132"/>
      <c r="AT984" s="132"/>
      <c r="AU984" s="132"/>
      <c r="AV984" s="132"/>
      <c r="AW984" s="132"/>
    </row>
    <row r="985" spans="1:49" x14ac:dyDescent="0.2">
      <c r="A985" s="132"/>
      <c r="B985" s="132"/>
      <c r="C985" s="132"/>
      <c r="D985" s="132"/>
      <c r="E985" s="132"/>
      <c r="F985" s="132"/>
      <c r="G985" s="132"/>
      <c r="H985" s="132"/>
      <c r="I985" s="132"/>
      <c r="J985" s="132"/>
      <c r="K985" s="132"/>
      <c r="L985" s="132"/>
      <c r="M985" s="132"/>
      <c r="N985" s="132"/>
      <c r="O985" s="132"/>
      <c r="P985" s="132"/>
      <c r="Q985" s="132"/>
      <c r="R985" s="132"/>
      <c r="S985" s="132"/>
      <c r="T985" s="132"/>
      <c r="U985" s="132"/>
      <c r="V985" s="132"/>
      <c r="W985" s="132"/>
      <c r="X985" s="132"/>
      <c r="Y985" s="132"/>
      <c r="Z985" s="132"/>
      <c r="AA985" s="132"/>
      <c r="AB985" s="132"/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2"/>
      <c r="AM985" s="132"/>
      <c r="AN985" s="132"/>
      <c r="AO985" s="132"/>
      <c r="AP985" s="132"/>
      <c r="AQ985" s="132"/>
      <c r="AR985" s="132"/>
      <c r="AS985" s="132"/>
      <c r="AT985" s="132"/>
      <c r="AU985" s="132"/>
      <c r="AV985" s="132"/>
      <c r="AW985" s="132"/>
    </row>
    <row r="986" spans="1:49" x14ac:dyDescent="0.2">
      <c r="A986" s="132"/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132"/>
      <c r="M986" s="132"/>
      <c r="N986" s="132"/>
      <c r="O986" s="132"/>
      <c r="P986" s="132"/>
      <c r="Q986" s="132"/>
      <c r="R986" s="132"/>
      <c r="S986" s="132"/>
      <c r="T986" s="132"/>
      <c r="U986" s="132"/>
      <c r="V986" s="132"/>
      <c r="W986" s="132"/>
      <c r="X986" s="132"/>
      <c r="Y986" s="132"/>
      <c r="Z986" s="132"/>
      <c r="AA986" s="132"/>
      <c r="AB986" s="132"/>
      <c r="AC986" s="132"/>
      <c r="AD986" s="132"/>
      <c r="AE986" s="132"/>
      <c r="AF986" s="132"/>
      <c r="AG986" s="132"/>
      <c r="AH986" s="132"/>
      <c r="AI986" s="132"/>
      <c r="AJ986" s="132"/>
      <c r="AK986" s="132"/>
      <c r="AL986" s="132"/>
      <c r="AM986" s="132"/>
      <c r="AN986" s="132"/>
      <c r="AO986" s="132"/>
      <c r="AP986" s="132"/>
      <c r="AQ986" s="132"/>
      <c r="AR986" s="132"/>
      <c r="AS986" s="132"/>
      <c r="AT986" s="132"/>
      <c r="AU986" s="132"/>
      <c r="AV986" s="132"/>
      <c r="AW986" s="132"/>
    </row>
    <row r="987" spans="1:49" x14ac:dyDescent="0.2">
      <c r="A987" s="132"/>
      <c r="B987" s="132"/>
      <c r="C987" s="132"/>
      <c r="D987" s="132"/>
      <c r="E987" s="132"/>
      <c r="F987" s="132"/>
      <c r="G987" s="132"/>
      <c r="H987" s="132"/>
      <c r="I987" s="132"/>
      <c r="J987" s="132"/>
      <c r="K987" s="132"/>
      <c r="L987" s="132"/>
      <c r="M987" s="132"/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  <c r="AF987" s="132"/>
      <c r="AG987" s="132"/>
      <c r="AH987" s="132"/>
      <c r="AI987" s="132"/>
      <c r="AJ987" s="132"/>
      <c r="AK987" s="132"/>
      <c r="AL987" s="132"/>
      <c r="AM987" s="132"/>
      <c r="AN987" s="132"/>
      <c r="AO987" s="132"/>
      <c r="AP987" s="132"/>
      <c r="AQ987" s="132"/>
      <c r="AR987" s="132"/>
      <c r="AS987" s="132"/>
      <c r="AT987" s="132"/>
      <c r="AU987" s="132"/>
      <c r="AV987" s="132"/>
      <c r="AW987" s="132"/>
    </row>
    <row r="988" spans="1:49" x14ac:dyDescent="0.2">
      <c r="A988" s="132"/>
      <c r="B988" s="132"/>
      <c r="C988" s="132"/>
      <c r="D988" s="132"/>
      <c r="E988" s="132"/>
      <c r="F988" s="132"/>
      <c r="G988" s="132"/>
      <c r="H988" s="132"/>
      <c r="I988" s="132"/>
      <c r="J988" s="132"/>
      <c r="K988" s="132"/>
      <c r="L988" s="132"/>
      <c r="M988" s="132"/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132"/>
      <c r="AR988" s="132"/>
      <c r="AS988" s="132"/>
      <c r="AT988" s="132"/>
      <c r="AU988" s="132"/>
      <c r="AV988" s="132"/>
      <c r="AW988" s="132"/>
    </row>
    <row r="989" spans="1:49" x14ac:dyDescent="0.2">
      <c r="A989" s="132"/>
      <c r="B989" s="132"/>
      <c r="C989" s="132"/>
      <c r="D989" s="132"/>
      <c r="E989" s="132"/>
      <c r="F989" s="132"/>
      <c r="G989" s="132"/>
      <c r="H989" s="132"/>
      <c r="I989" s="132"/>
      <c r="J989" s="132"/>
      <c r="K989" s="132"/>
      <c r="L989" s="132"/>
      <c r="M989" s="132"/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  <c r="AF989" s="132"/>
      <c r="AG989" s="132"/>
      <c r="AH989" s="132"/>
      <c r="AI989" s="132"/>
      <c r="AJ989" s="132"/>
      <c r="AK989" s="132"/>
      <c r="AL989" s="132"/>
      <c r="AM989" s="132"/>
      <c r="AN989" s="132"/>
      <c r="AO989" s="132"/>
      <c r="AP989" s="132"/>
      <c r="AQ989" s="132"/>
      <c r="AR989" s="132"/>
      <c r="AS989" s="132"/>
      <c r="AT989" s="132"/>
      <c r="AU989" s="132"/>
      <c r="AV989" s="132"/>
      <c r="AW989" s="132"/>
    </row>
    <row r="990" spans="1:49" x14ac:dyDescent="0.2">
      <c r="A990" s="132"/>
      <c r="B990" s="132"/>
      <c r="C990" s="132"/>
      <c r="D990" s="132"/>
      <c r="E990" s="132"/>
      <c r="F990" s="132"/>
      <c r="G990" s="132"/>
      <c r="H990" s="132"/>
      <c r="I990" s="132"/>
      <c r="J990" s="132"/>
      <c r="K990" s="132"/>
      <c r="L990" s="132"/>
      <c r="M990" s="132"/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2"/>
      <c r="AN990" s="132"/>
      <c r="AO990" s="132"/>
      <c r="AP990" s="132"/>
      <c r="AQ990" s="132"/>
      <c r="AR990" s="132"/>
      <c r="AS990" s="132"/>
      <c r="AT990" s="132"/>
      <c r="AU990" s="132"/>
      <c r="AV990" s="132"/>
      <c r="AW990" s="132"/>
    </row>
    <row r="991" spans="1:49" x14ac:dyDescent="0.2">
      <c r="A991" s="132"/>
      <c r="B991" s="132"/>
      <c r="C991" s="132"/>
      <c r="D991" s="132"/>
      <c r="E991" s="132"/>
      <c r="F991" s="132"/>
      <c r="G991" s="132"/>
      <c r="H991" s="132"/>
      <c r="I991" s="132"/>
      <c r="J991" s="132"/>
      <c r="K991" s="132"/>
      <c r="L991" s="132"/>
      <c r="M991" s="132"/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132"/>
      <c r="AR991" s="132"/>
      <c r="AS991" s="132"/>
      <c r="AT991" s="132"/>
      <c r="AU991" s="132"/>
      <c r="AV991" s="132"/>
      <c r="AW991" s="132"/>
    </row>
    <row r="992" spans="1:49" x14ac:dyDescent="0.2">
      <c r="A992" s="132"/>
      <c r="B992" s="132"/>
      <c r="C992" s="132"/>
      <c r="D992" s="132"/>
      <c r="E992" s="132"/>
      <c r="F992" s="132"/>
      <c r="G992" s="132"/>
      <c r="H992" s="132"/>
      <c r="I992" s="132"/>
      <c r="J992" s="132"/>
      <c r="K992" s="132"/>
      <c r="L992" s="132"/>
      <c r="M992" s="132"/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2"/>
      <c r="AM992" s="132"/>
      <c r="AN992" s="132"/>
      <c r="AO992" s="132"/>
      <c r="AP992" s="132"/>
      <c r="AQ992" s="132"/>
      <c r="AR992" s="132"/>
      <c r="AS992" s="132"/>
      <c r="AT992" s="132"/>
      <c r="AU992" s="132"/>
      <c r="AV992" s="132"/>
      <c r="AW992" s="132"/>
    </row>
    <row r="993" spans="1:49" x14ac:dyDescent="0.2">
      <c r="A993" s="132"/>
      <c r="B993" s="132"/>
      <c r="C993" s="132"/>
      <c r="D993" s="132"/>
      <c r="E993" s="132"/>
      <c r="F993" s="132"/>
      <c r="G993" s="132"/>
      <c r="H993" s="132"/>
      <c r="I993" s="132"/>
      <c r="J993" s="132"/>
      <c r="K993" s="132"/>
      <c r="L993" s="132"/>
      <c r="M993" s="132"/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2"/>
      <c r="AN993" s="132"/>
      <c r="AO993" s="132"/>
      <c r="AP993" s="132"/>
      <c r="AQ993" s="132"/>
      <c r="AR993" s="132"/>
      <c r="AS993" s="132"/>
      <c r="AT993" s="132"/>
      <c r="AU993" s="132"/>
      <c r="AV993" s="132"/>
      <c r="AW993" s="132"/>
    </row>
    <row r="994" spans="1:49" x14ac:dyDescent="0.2">
      <c r="A994" s="132"/>
      <c r="B994" s="132"/>
      <c r="C994" s="132"/>
      <c r="D994" s="132"/>
      <c r="E994" s="132"/>
      <c r="F994" s="132"/>
      <c r="G994" s="132"/>
      <c r="H994" s="132"/>
      <c r="I994" s="132"/>
      <c r="J994" s="132"/>
      <c r="K994" s="132"/>
      <c r="L994" s="132"/>
      <c r="M994" s="132"/>
      <c r="N994" s="132"/>
      <c r="O994" s="132"/>
      <c r="P994" s="132"/>
      <c r="Q994" s="132"/>
      <c r="R994" s="132"/>
      <c r="S994" s="132"/>
      <c r="T994" s="132"/>
      <c r="U994" s="132"/>
      <c r="V994" s="132"/>
      <c r="W994" s="132"/>
      <c r="X994" s="132"/>
      <c r="Y994" s="132"/>
      <c r="Z994" s="132"/>
      <c r="AA994" s="132"/>
      <c r="AB994" s="132"/>
      <c r="AC994" s="132"/>
      <c r="AD994" s="132"/>
      <c r="AE994" s="132"/>
      <c r="AF994" s="132"/>
      <c r="AG994" s="132"/>
      <c r="AH994" s="132"/>
      <c r="AI994" s="132"/>
      <c r="AJ994" s="132"/>
      <c r="AK994" s="132"/>
      <c r="AL994" s="132"/>
      <c r="AM994" s="132"/>
      <c r="AN994" s="132"/>
      <c r="AO994" s="132"/>
      <c r="AP994" s="132"/>
      <c r="AQ994" s="132"/>
      <c r="AR994" s="132"/>
      <c r="AS994" s="132"/>
      <c r="AT994" s="132"/>
      <c r="AU994" s="132"/>
      <c r="AV994" s="132"/>
      <c r="AW994" s="132"/>
    </row>
    <row r="995" spans="1:49" x14ac:dyDescent="0.2">
      <c r="A995" s="132"/>
      <c r="B995" s="132"/>
      <c r="C995" s="132"/>
      <c r="D995" s="132"/>
      <c r="E995" s="132"/>
      <c r="F995" s="132"/>
      <c r="G995" s="132"/>
      <c r="H995" s="132"/>
      <c r="I995" s="132"/>
      <c r="J995" s="132"/>
      <c r="K995" s="132"/>
      <c r="L995" s="132"/>
      <c r="M995" s="132"/>
      <c r="N995" s="132"/>
      <c r="O995" s="132"/>
      <c r="P995" s="132"/>
      <c r="Q995" s="132"/>
      <c r="R995" s="132"/>
      <c r="S995" s="132"/>
      <c r="T995" s="132"/>
      <c r="U995" s="132"/>
      <c r="V995" s="132"/>
      <c r="W995" s="132"/>
      <c r="X995" s="132"/>
      <c r="Y995" s="132"/>
      <c r="Z995" s="132"/>
      <c r="AA995" s="132"/>
      <c r="AB995" s="132"/>
      <c r="AC995" s="132"/>
      <c r="AD995" s="132"/>
      <c r="AE995" s="132"/>
      <c r="AF995" s="132"/>
      <c r="AG995" s="132"/>
      <c r="AH995" s="132"/>
      <c r="AI995" s="132"/>
      <c r="AJ995" s="132"/>
      <c r="AK995" s="132"/>
      <c r="AL995" s="132"/>
      <c r="AM995" s="132"/>
      <c r="AN995" s="132"/>
      <c r="AO995" s="132"/>
      <c r="AP995" s="132"/>
      <c r="AQ995" s="132"/>
      <c r="AR995" s="132"/>
      <c r="AS995" s="132"/>
      <c r="AT995" s="132"/>
      <c r="AU995" s="132"/>
      <c r="AV995" s="132"/>
      <c r="AW995" s="132"/>
    </row>
    <row r="996" spans="1:49" x14ac:dyDescent="0.2">
      <c r="A996" s="132"/>
      <c r="B996" s="132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  <c r="M996" s="132"/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  <c r="AF996" s="132"/>
      <c r="AG996" s="132"/>
      <c r="AH996" s="132"/>
      <c r="AI996" s="132"/>
      <c r="AJ996" s="132"/>
      <c r="AK996" s="132"/>
      <c r="AL996" s="132"/>
      <c r="AM996" s="132"/>
      <c r="AN996" s="132"/>
      <c r="AO996" s="132"/>
      <c r="AP996" s="132"/>
      <c r="AQ996" s="132"/>
      <c r="AR996" s="132"/>
      <c r="AS996" s="132"/>
      <c r="AT996" s="132"/>
      <c r="AU996" s="132"/>
      <c r="AV996" s="132"/>
      <c r="AW996" s="132"/>
    </row>
    <row r="997" spans="1:49" x14ac:dyDescent="0.2">
      <c r="A997" s="132"/>
      <c r="B997" s="132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  <c r="M997" s="132"/>
      <c r="N997" s="132"/>
      <c r="O997" s="132"/>
      <c r="P997" s="132"/>
      <c r="Q997" s="132"/>
      <c r="R997" s="132"/>
      <c r="S997" s="132"/>
      <c r="T997" s="132"/>
      <c r="U997" s="132"/>
      <c r="V997" s="132"/>
      <c r="W997" s="132"/>
      <c r="X997" s="132"/>
      <c r="Y997" s="132"/>
      <c r="Z997" s="132"/>
      <c r="AA997" s="132"/>
      <c r="AB997" s="132"/>
      <c r="AC997" s="132"/>
      <c r="AD997" s="132"/>
      <c r="AE997" s="132"/>
      <c r="AF997" s="132"/>
      <c r="AG997" s="132"/>
      <c r="AH997" s="132"/>
      <c r="AI997" s="132"/>
      <c r="AJ997" s="132"/>
      <c r="AK997" s="132"/>
      <c r="AL997" s="132"/>
      <c r="AM997" s="132"/>
      <c r="AN997" s="132"/>
      <c r="AO997" s="132"/>
      <c r="AP997" s="132"/>
      <c r="AQ997" s="132"/>
      <c r="AR997" s="132"/>
      <c r="AS997" s="132"/>
      <c r="AT997" s="132"/>
      <c r="AU997" s="132"/>
      <c r="AV997" s="132"/>
      <c r="AW997" s="132"/>
    </row>
    <row r="998" spans="1:49" x14ac:dyDescent="0.2">
      <c r="A998" s="132"/>
      <c r="B998" s="132"/>
      <c r="C998" s="132"/>
      <c r="D998" s="132"/>
      <c r="E998" s="132"/>
      <c r="F998" s="132"/>
      <c r="G998" s="132"/>
      <c r="H998" s="132"/>
      <c r="I998" s="132"/>
      <c r="J998" s="132"/>
      <c r="K998" s="132"/>
      <c r="L998" s="132"/>
      <c r="M998" s="132"/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  <c r="AF998" s="132"/>
      <c r="AG998" s="132"/>
      <c r="AH998" s="132"/>
      <c r="AI998" s="132"/>
      <c r="AJ998" s="132"/>
      <c r="AK998" s="132"/>
      <c r="AL998" s="132"/>
      <c r="AM998" s="132"/>
      <c r="AN998" s="132"/>
      <c r="AO998" s="132"/>
      <c r="AP998" s="132"/>
      <c r="AQ998" s="132"/>
      <c r="AR998" s="132"/>
      <c r="AS998" s="132"/>
      <c r="AT998" s="132"/>
      <c r="AU998" s="132"/>
      <c r="AV998" s="132"/>
      <c r="AW998" s="132"/>
    </row>
    <row r="999" spans="1:49" x14ac:dyDescent="0.2">
      <c r="A999" s="132"/>
      <c r="B999" s="132"/>
      <c r="C999" s="132"/>
      <c r="D999" s="132"/>
      <c r="E999" s="132"/>
      <c r="F999" s="132"/>
      <c r="G999" s="132"/>
      <c r="H999" s="132"/>
      <c r="I999" s="132"/>
      <c r="J999" s="132"/>
      <c r="K999" s="132"/>
      <c r="L999" s="132"/>
      <c r="M999" s="132"/>
      <c r="N999" s="132"/>
      <c r="O999" s="132"/>
      <c r="P999" s="132"/>
      <c r="Q999" s="132"/>
      <c r="R999" s="132"/>
      <c r="S999" s="132"/>
      <c r="T999" s="132"/>
      <c r="U999" s="132"/>
      <c r="V999" s="132"/>
      <c r="W999" s="132"/>
      <c r="X999" s="132"/>
      <c r="Y999" s="132"/>
      <c r="Z999" s="132"/>
      <c r="AA999" s="132"/>
      <c r="AB999" s="132"/>
      <c r="AC999" s="132"/>
      <c r="AD999" s="132"/>
      <c r="AE999" s="132"/>
      <c r="AF999" s="132"/>
      <c r="AG999" s="132"/>
      <c r="AH999" s="132"/>
      <c r="AI999" s="132"/>
      <c r="AJ999" s="132"/>
      <c r="AK999" s="132"/>
      <c r="AL999" s="132"/>
      <c r="AM999" s="132"/>
      <c r="AN999" s="132"/>
      <c r="AO999" s="132"/>
      <c r="AP999" s="132"/>
      <c r="AQ999" s="132"/>
      <c r="AR999" s="132"/>
      <c r="AS999" s="132"/>
      <c r="AT999" s="132"/>
      <c r="AU999" s="132"/>
      <c r="AV999" s="132"/>
      <c r="AW999" s="132"/>
    </row>
    <row r="1000" spans="1:49" x14ac:dyDescent="0.2">
      <c r="A1000" s="132"/>
      <c r="B1000" s="132"/>
      <c r="C1000" s="132"/>
      <c r="D1000" s="132"/>
      <c r="E1000" s="132"/>
      <c r="F1000" s="132"/>
      <c r="G1000" s="132"/>
      <c r="H1000" s="132"/>
      <c r="I1000" s="132"/>
      <c r="J1000" s="132"/>
      <c r="K1000" s="132"/>
      <c r="L1000" s="132"/>
      <c r="M1000" s="132"/>
      <c r="N1000" s="132"/>
      <c r="O1000" s="132"/>
      <c r="P1000" s="132"/>
      <c r="Q1000" s="132"/>
      <c r="R1000" s="132"/>
      <c r="S1000" s="132"/>
      <c r="T1000" s="132"/>
      <c r="U1000" s="132"/>
      <c r="V1000" s="132"/>
      <c r="W1000" s="132"/>
      <c r="X1000" s="132"/>
      <c r="Y1000" s="132"/>
      <c r="Z1000" s="132"/>
      <c r="AA1000" s="132"/>
      <c r="AB1000" s="132"/>
      <c r="AC1000" s="132"/>
      <c r="AD1000" s="132"/>
      <c r="AE1000" s="132"/>
      <c r="AF1000" s="132"/>
      <c r="AG1000" s="132"/>
      <c r="AH1000" s="132"/>
      <c r="AI1000" s="132"/>
      <c r="AJ1000" s="132"/>
      <c r="AK1000" s="132"/>
      <c r="AL1000" s="132"/>
      <c r="AM1000" s="132"/>
      <c r="AN1000" s="132"/>
      <c r="AO1000" s="132"/>
      <c r="AP1000" s="132"/>
      <c r="AQ1000" s="132"/>
      <c r="AR1000" s="132"/>
      <c r="AS1000" s="132"/>
      <c r="AT1000" s="132"/>
      <c r="AU1000" s="132"/>
      <c r="AV1000" s="132"/>
      <c r="AW1000" s="132"/>
    </row>
    <row r="1001" spans="1:49" x14ac:dyDescent="0.2">
      <c r="A1001" s="132"/>
      <c r="B1001" s="132"/>
      <c r="C1001" s="132"/>
      <c r="D1001" s="132"/>
      <c r="E1001" s="132"/>
      <c r="F1001" s="132"/>
      <c r="G1001" s="132"/>
      <c r="H1001" s="132"/>
      <c r="I1001" s="132"/>
      <c r="J1001" s="132"/>
      <c r="K1001" s="132"/>
      <c r="L1001" s="132"/>
      <c r="M1001" s="132"/>
      <c r="N1001" s="132"/>
      <c r="O1001" s="132"/>
      <c r="P1001" s="132"/>
      <c r="Q1001" s="132"/>
      <c r="R1001" s="132"/>
      <c r="S1001" s="132"/>
      <c r="T1001" s="132"/>
      <c r="U1001" s="132"/>
      <c r="V1001" s="132"/>
      <c r="W1001" s="132"/>
      <c r="X1001" s="132"/>
      <c r="Y1001" s="132"/>
      <c r="Z1001" s="132"/>
      <c r="AA1001" s="132"/>
      <c r="AB1001" s="132"/>
      <c r="AC1001" s="132"/>
      <c r="AD1001" s="132"/>
      <c r="AE1001" s="132"/>
      <c r="AF1001" s="132"/>
      <c r="AG1001" s="132"/>
      <c r="AH1001" s="132"/>
      <c r="AI1001" s="132"/>
      <c r="AJ1001" s="132"/>
      <c r="AK1001" s="132"/>
      <c r="AL1001" s="132"/>
      <c r="AM1001" s="132"/>
      <c r="AN1001" s="132"/>
      <c r="AO1001" s="132"/>
      <c r="AP1001" s="132"/>
      <c r="AQ1001" s="132"/>
      <c r="AR1001" s="132"/>
      <c r="AS1001" s="132"/>
      <c r="AT1001" s="132"/>
      <c r="AU1001" s="132"/>
      <c r="AV1001" s="132"/>
      <c r="AW1001" s="132"/>
    </row>
    <row r="1002" spans="1:49" x14ac:dyDescent="0.2">
      <c r="A1002" s="132"/>
      <c r="B1002" s="132"/>
      <c r="C1002" s="132"/>
      <c r="D1002" s="132"/>
      <c r="E1002" s="132"/>
      <c r="F1002" s="132"/>
      <c r="G1002" s="132"/>
      <c r="H1002" s="132"/>
      <c r="I1002" s="132"/>
      <c r="J1002" s="132"/>
      <c r="K1002" s="132"/>
      <c r="L1002" s="132"/>
      <c r="M1002" s="132"/>
      <c r="N1002" s="132"/>
      <c r="O1002" s="132"/>
      <c r="P1002" s="132"/>
      <c r="Q1002" s="132"/>
      <c r="R1002" s="132"/>
      <c r="S1002" s="132"/>
      <c r="T1002" s="132"/>
      <c r="U1002" s="132"/>
      <c r="V1002" s="132"/>
      <c r="W1002" s="132"/>
      <c r="X1002" s="132"/>
      <c r="Y1002" s="132"/>
      <c r="Z1002" s="132"/>
      <c r="AA1002" s="132"/>
      <c r="AB1002" s="132"/>
      <c r="AC1002" s="132"/>
      <c r="AD1002" s="132"/>
      <c r="AE1002" s="132"/>
      <c r="AF1002" s="132"/>
      <c r="AG1002" s="132"/>
      <c r="AH1002" s="132"/>
      <c r="AI1002" s="132"/>
      <c r="AJ1002" s="132"/>
      <c r="AK1002" s="132"/>
      <c r="AL1002" s="132"/>
      <c r="AM1002" s="132"/>
      <c r="AN1002" s="132"/>
      <c r="AO1002" s="132"/>
      <c r="AP1002" s="132"/>
      <c r="AQ1002" s="132"/>
      <c r="AR1002" s="132"/>
      <c r="AS1002" s="132"/>
      <c r="AT1002" s="132"/>
      <c r="AU1002" s="132"/>
      <c r="AV1002" s="132"/>
      <c r="AW1002" s="132"/>
    </row>
    <row r="1003" spans="1:49" x14ac:dyDescent="0.2">
      <c r="A1003" s="132"/>
      <c r="B1003" s="132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  <c r="M1003" s="132"/>
      <c r="N1003" s="132"/>
      <c r="O1003" s="132"/>
      <c r="P1003" s="132"/>
      <c r="Q1003" s="132"/>
      <c r="R1003" s="132"/>
      <c r="S1003" s="132"/>
      <c r="T1003" s="132"/>
      <c r="U1003" s="132"/>
      <c r="V1003" s="132"/>
      <c r="W1003" s="132"/>
      <c r="X1003" s="132"/>
      <c r="Y1003" s="132"/>
      <c r="Z1003" s="132"/>
      <c r="AA1003" s="132"/>
      <c r="AB1003" s="132"/>
      <c r="AC1003" s="132"/>
      <c r="AD1003" s="132"/>
      <c r="AE1003" s="132"/>
      <c r="AF1003" s="132"/>
      <c r="AG1003" s="132"/>
      <c r="AH1003" s="132"/>
      <c r="AI1003" s="132"/>
      <c r="AJ1003" s="132"/>
      <c r="AK1003" s="132"/>
      <c r="AL1003" s="132"/>
      <c r="AM1003" s="132"/>
      <c r="AN1003" s="132"/>
      <c r="AO1003" s="132"/>
      <c r="AP1003" s="132"/>
      <c r="AQ1003" s="132"/>
      <c r="AR1003" s="132"/>
      <c r="AS1003" s="132"/>
      <c r="AT1003" s="132"/>
      <c r="AU1003" s="132"/>
      <c r="AV1003" s="132"/>
      <c r="AW1003" s="132"/>
    </row>
    <row r="1004" spans="1:49" x14ac:dyDescent="0.2">
      <c r="A1004" s="132"/>
      <c r="B1004" s="132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  <c r="M1004" s="132"/>
      <c r="N1004" s="132"/>
      <c r="O1004" s="132"/>
      <c r="P1004" s="132"/>
      <c r="Q1004" s="132"/>
      <c r="R1004" s="132"/>
      <c r="S1004" s="132"/>
      <c r="T1004" s="132"/>
      <c r="U1004" s="132"/>
      <c r="V1004" s="132"/>
      <c r="W1004" s="132"/>
      <c r="X1004" s="132"/>
      <c r="Y1004" s="132"/>
      <c r="Z1004" s="132"/>
      <c r="AA1004" s="132"/>
      <c r="AB1004" s="132"/>
      <c r="AC1004" s="132"/>
      <c r="AD1004" s="132"/>
      <c r="AE1004" s="132"/>
      <c r="AF1004" s="132"/>
      <c r="AG1004" s="132"/>
      <c r="AH1004" s="132"/>
      <c r="AI1004" s="132"/>
      <c r="AJ1004" s="132"/>
      <c r="AK1004" s="132"/>
      <c r="AL1004" s="132"/>
      <c r="AM1004" s="132"/>
      <c r="AN1004" s="132"/>
      <c r="AO1004" s="132"/>
      <c r="AP1004" s="132"/>
      <c r="AQ1004" s="132"/>
      <c r="AR1004" s="132"/>
      <c r="AS1004" s="132"/>
      <c r="AT1004" s="132"/>
      <c r="AU1004" s="132"/>
      <c r="AV1004" s="132"/>
      <c r="AW1004" s="132"/>
    </row>
    <row r="1005" spans="1:49" x14ac:dyDescent="0.2">
      <c r="A1005" s="132"/>
      <c r="B1005" s="132"/>
      <c r="C1005" s="132"/>
      <c r="D1005" s="132"/>
      <c r="E1005" s="132"/>
      <c r="F1005" s="132"/>
      <c r="G1005" s="132"/>
      <c r="H1005" s="132"/>
      <c r="I1005" s="132"/>
      <c r="J1005" s="132"/>
      <c r="K1005" s="132"/>
      <c r="L1005" s="132"/>
      <c r="M1005" s="132"/>
      <c r="N1005" s="132"/>
      <c r="O1005" s="132"/>
      <c r="P1005" s="132"/>
      <c r="Q1005" s="132"/>
      <c r="R1005" s="132"/>
      <c r="S1005" s="132"/>
      <c r="T1005" s="132"/>
      <c r="U1005" s="132"/>
      <c r="V1005" s="132"/>
      <c r="W1005" s="132"/>
      <c r="X1005" s="132"/>
      <c r="Y1005" s="132"/>
      <c r="Z1005" s="132"/>
      <c r="AA1005" s="132"/>
      <c r="AB1005" s="132"/>
      <c r="AC1005" s="132"/>
      <c r="AD1005" s="132"/>
      <c r="AE1005" s="132"/>
      <c r="AF1005" s="132"/>
      <c r="AG1005" s="132"/>
      <c r="AH1005" s="132"/>
      <c r="AI1005" s="132"/>
      <c r="AJ1005" s="132"/>
      <c r="AK1005" s="132"/>
      <c r="AL1005" s="132"/>
      <c r="AM1005" s="132"/>
      <c r="AN1005" s="132"/>
      <c r="AO1005" s="132"/>
      <c r="AP1005" s="132"/>
      <c r="AQ1005" s="132"/>
      <c r="AR1005" s="132"/>
      <c r="AS1005" s="132"/>
      <c r="AT1005" s="132"/>
      <c r="AU1005" s="132"/>
      <c r="AV1005" s="132"/>
      <c r="AW1005" s="132"/>
    </row>
    <row r="1006" spans="1:49" x14ac:dyDescent="0.2">
      <c r="A1006" s="132"/>
      <c r="B1006" s="132"/>
      <c r="C1006" s="132"/>
      <c r="D1006" s="132"/>
      <c r="E1006" s="132"/>
      <c r="F1006" s="132"/>
      <c r="G1006" s="132"/>
      <c r="H1006" s="132"/>
      <c r="I1006" s="132"/>
      <c r="J1006" s="132"/>
      <c r="K1006" s="132"/>
      <c r="L1006" s="132"/>
      <c r="M1006" s="132"/>
      <c r="N1006" s="132"/>
      <c r="O1006" s="132"/>
      <c r="P1006" s="132"/>
      <c r="Q1006" s="132"/>
      <c r="R1006" s="132"/>
      <c r="S1006" s="132"/>
      <c r="T1006" s="132"/>
      <c r="U1006" s="132"/>
      <c r="V1006" s="132"/>
      <c r="W1006" s="132"/>
      <c r="X1006" s="132"/>
      <c r="Y1006" s="132"/>
      <c r="Z1006" s="132"/>
      <c r="AA1006" s="132"/>
      <c r="AB1006" s="132"/>
      <c r="AC1006" s="132"/>
      <c r="AD1006" s="132"/>
      <c r="AE1006" s="132"/>
      <c r="AF1006" s="132"/>
      <c r="AG1006" s="132"/>
      <c r="AH1006" s="132"/>
      <c r="AI1006" s="132"/>
      <c r="AJ1006" s="132"/>
      <c r="AK1006" s="132"/>
      <c r="AL1006" s="132"/>
      <c r="AM1006" s="132"/>
      <c r="AN1006" s="132"/>
      <c r="AO1006" s="132"/>
      <c r="AP1006" s="132"/>
      <c r="AQ1006" s="132"/>
      <c r="AR1006" s="132"/>
      <c r="AS1006" s="132"/>
      <c r="AT1006" s="132"/>
      <c r="AU1006" s="132"/>
      <c r="AV1006" s="132"/>
      <c r="AW1006" s="132"/>
    </row>
    <row r="1007" spans="1:49" x14ac:dyDescent="0.2">
      <c r="A1007" s="132"/>
      <c r="B1007" s="132"/>
      <c r="C1007" s="132"/>
      <c r="D1007" s="132"/>
      <c r="E1007" s="132"/>
      <c r="F1007" s="132"/>
      <c r="G1007" s="132"/>
      <c r="H1007" s="132"/>
      <c r="I1007" s="132"/>
      <c r="J1007" s="132"/>
      <c r="K1007" s="132"/>
      <c r="L1007" s="132"/>
      <c r="M1007" s="132"/>
      <c r="N1007" s="132"/>
      <c r="O1007" s="132"/>
      <c r="P1007" s="132"/>
      <c r="Q1007" s="132"/>
      <c r="R1007" s="132"/>
      <c r="S1007" s="132"/>
      <c r="T1007" s="132"/>
      <c r="U1007" s="132"/>
      <c r="V1007" s="132"/>
      <c r="W1007" s="132"/>
      <c r="X1007" s="132"/>
      <c r="Y1007" s="132"/>
      <c r="Z1007" s="132"/>
      <c r="AA1007" s="132"/>
      <c r="AB1007" s="132"/>
      <c r="AC1007" s="132"/>
      <c r="AD1007" s="132"/>
      <c r="AE1007" s="132"/>
      <c r="AF1007" s="132"/>
      <c r="AG1007" s="132"/>
      <c r="AH1007" s="132"/>
      <c r="AI1007" s="132"/>
      <c r="AJ1007" s="132"/>
      <c r="AK1007" s="132"/>
      <c r="AL1007" s="132"/>
      <c r="AM1007" s="132"/>
      <c r="AN1007" s="132"/>
      <c r="AO1007" s="132"/>
      <c r="AP1007" s="132"/>
      <c r="AQ1007" s="132"/>
      <c r="AR1007" s="132"/>
      <c r="AS1007" s="132"/>
      <c r="AT1007" s="132"/>
      <c r="AU1007" s="132"/>
      <c r="AV1007" s="132"/>
      <c r="AW1007" s="132"/>
    </row>
    <row r="1008" spans="1:49" x14ac:dyDescent="0.2">
      <c r="A1008" s="132"/>
      <c r="B1008" s="132"/>
      <c r="C1008" s="132"/>
      <c r="D1008" s="132"/>
      <c r="E1008" s="132"/>
      <c r="F1008" s="132"/>
      <c r="G1008" s="132"/>
      <c r="H1008" s="132"/>
      <c r="I1008" s="132"/>
      <c r="J1008" s="132"/>
      <c r="K1008" s="132"/>
      <c r="L1008" s="132"/>
      <c r="M1008" s="132"/>
      <c r="N1008" s="132"/>
      <c r="O1008" s="132"/>
      <c r="P1008" s="132"/>
      <c r="Q1008" s="132"/>
      <c r="R1008" s="132"/>
      <c r="S1008" s="132"/>
      <c r="T1008" s="132"/>
      <c r="U1008" s="132"/>
      <c r="V1008" s="132"/>
      <c r="W1008" s="132"/>
      <c r="X1008" s="132"/>
      <c r="Y1008" s="132"/>
      <c r="Z1008" s="132"/>
      <c r="AA1008" s="132"/>
      <c r="AB1008" s="132"/>
      <c r="AC1008" s="132"/>
      <c r="AD1008" s="132"/>
      <c r="AE1008" s="132"/>
      <c r="AF1008" s="132"/>
      <c r="AG1008" s="132"/>
      <c r="AH1008" s="132"/>
      <c r="AI1008" s="132"/>
      <c r="AJ1008" s="132"/>
      <c r="AK1008" s="132"/>
      <c r="AL1008" s="132"/>
      <c r="AM1008" s="132"/>
      <c r="AN1008" s="132"/>
      <c r="AO1008" s="132"/>
      <c r="AP1008" s="132"/>
      <c r="AQ1008" s="132"/>
      <c r="AR1008" s="132"/>
      <c r="AS1008" s="132"/>
      <c r="AT1008" s="132"/>
      <c r="AU1008" s="132"/>
      <c r="AV1008" s="132"/>
      <c r="AW1008" s="132"/>
    </row>
    <row r="1009" spans="1:49" x14ac:dyDescent="0.2">
      <c r="A1009" s="132"/>
      <c r="B1009" s="132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  <c r="M1009" s="132"/>
      <c r="N1009" s="132"/>
      <c r="O1009" s="132"/>
      <c r="P1009" s="132"/>
      <c r="Q1009" s="132"/>
      <c r="R1009" s="132"/>
      <c r="S1009" s="132"/>
      <c r="T1009" s="132"/>
      <c r="U1009" s="132"/>
      <c r="V1009" s="132"/>
      <c r="W1009" s="132"/>
      <c r="X1009" s="132"/>
      <c r="Y1009" s="132"/>
      <c r="Z1009" s="132"/>
      <c r="AA1009" s="132"/>
      <c r="AB1009" s="132"/>
      <c r="AC1009" s="132"/>
      <c r="AD1009" s="132"/>
      <c r="AE1009" s="132"/>
      <c r="AF1009" s="132"/>
      <c r="AG1009" s="132"/>
      <c r="AH1009" s="132"/>
      <c r="AI1009" s="132"/>
      <c r="AJ1009" s="132"/>
      <c r="AK1009" s="132"/>
      <c r="AL1009" s="132"/>
      <c r="AM1009" s="132"/>
      <c r="AN1009" s="132"/>
      <c r="AO1009" s="132"/>
      <c r="AP1009" s="132"/>
      <c r="AQ1009" s="132"/>
      <c r="AR1009" s="132"/>
      <c r="AS1009" s="132"/>
      <c r="AT1009" s="132"/>
      <c r="AU1009" s="132"/>
      <c r="AV1009" s="132"/>
      <c r="AW1009" s="132"/>
    </row>
    <row r="1010" spans="1:49" x14ac:dyDescent="0.2">
      <c r="A1010" s="132"/>
      <c r="B1010" s="132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  <c r="M1010" s="132"/>
      <c r="N1010" s="132"/>
      <c r="O1010" s="132"/>
      <c r="P1010" s="132"/>
      <c r="Q1010" s="132"/>
      <c r="R1010" s="132"/>
      <c r="S1010" s="132"/>
      <c r="T1010" s="132"/>
      <c r="U1010" s="132"/>
      <c r="V1010" s="132"/>
      <c r="W1010" s="132"/>
      <c r="X1010" s="132"/>
      <c r="Y1010" s="132"/>
      <c r="Z1010" s="132"/>
      <c r="AA1010" s="132"/>
      <c r="AB1010" s="132"/>
      <c r="AC1010" s="132"/>
      <c r="AD1010" s="132"/>
      <c r="AE1010" s="132"/>
      <c r="AF1010" s="132"/>
      <c r="AG1010" s="132"/>
      <c r="AH1010" s="132"/>
      <c r="AI1010" s="132"/>
      <c r="AJ1010" s="132"/>
      <c r="AK1010" s="132"/>
      <c r="AL1010" s="132"/>
      <c r="AM1010" s="132"/>
      <c r="AN1010" s="132"/>
      <c r="AO1010" s="132"/>
      <c r="AP1010" s="132"/>
      <c r="AQ1010" s="132"/>
      <c r="AR1010" s="132"/>
      <c r="AS1010" s="132"/>
      <c r="AT1010" s="132"/>
      <c r="AU1010" s="132"/>
      <c r="AV1010" s="132"/>
      <c r="AW1010" s="132"/>
    </row>
    <row r="1011" spans="1:49" x14ac:dyDescent="0.2">
      <c r="A1011" s="132"/>
      <c r="B1011" s="132"/>
      <c r="C1011" s="132"/>
      <c r="D1011" s="132"/>
      <c r="E1011" s="132"/>
      <c r="F1011" s="132"/>
      <c r="G1011" s="132"/>
      <c r="H1011" s="132"/>
      <c r="I1011" s="132"/>
      <c r="J1011" s="132"/>
      <c r="K1011" s="132"/>
      <c r="L1011" s="132"/>
      <c r="M1011" s="132"/>
      <c r="N1011" s="132"/>
      <c r="O1011" s="132"/>
      <c r="P1011" s="132"/>
      <c r="Q1011" s="132"/>
      <c r="R1011" s="132"/>
      <c r="S1011" s="132"/>
      <c r="T1011" s="132"/>
      <c r="U1011" s="132"/>
      <c r="V1011" s="132"/>
      <c r="W1011" s="132"/>
      <c r="X1011" s="132"/>
      <c r="Y1011" s="132"/>
      <c r="Z1011" s="132"/>
      <c r="AA1011" s="132"/>
      <c r="AB1011" s="132"/>
      <c r="AC1011" s="132"/>
      <c r="AD1011" s="132"/>
      <c r="AE1011" s="132"/>
      <c r="AF1011" s="132"/>
      <c r="AG1011" s="132"/>
      <c r="AH1011" s="132"/>
      <c r="AI1011" s="132"/>
      <c r="AJ1011" s="132"/>
      <c r="AK1011" s="132"/>
      <c r="AL1011" s="132"/>
      <c r="AM1011" s="132"/>
      <c r="AN1011" s="132"/>
      <c r="AO1011" s="132"/>
      <c r="AP1011" s="132"/>
      <c r="AQ1011" s="132"/>
      <c r="AR1011" s="132"/>
      <c r="AS1011" s="132"/>
      <c r="AT1011" s="132"/>
      <c r="AU1011" s="132"/>
      <c r="AV1011" s="132"/>
      <c r="AW1011" s="132"/>
    </row>
    <row r="1012" spans="1:49" x14ac:dyDescent="0.2">
      <c r="A1012" s="132"/>
      <c r="B1012" s="132"/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  <c r="M1012" s="132"/>
      <c r="N1012" s="132"/>
      <c r="O1012" s="132"/>
      <c r="P1012" s="132"/>
      <c r="Q1012" s="132"/>
      <c r="R1012" s="132"/>
      <c r="S1012" s="132"/>
      <c r="T1012" s="132"/>
      <c r="U1012" s="132"/>
      <c r="V1012" s="132"/>
      <c r="W1012" s="132"/>
      <c r="X1012" s="132"/>
      <c r="Y1012" s="132"/>
      <c r="Z1012" s="132"/>
      <c r="AA1012" s="132"/>
      <c r="AB1012" s="132"/>
      <c r="AC1012" s="132"/>
      <c r="AD1012" s="132"/>
      <c r="AE1012" s="132"/>
      <c r="AF1012" s="132"/>
      <c r="AG1012" s="132"/>
      <c r="AH1012" s="132"/>
      <c r="AI1012" s="132"/>
      <c r="AJ1012" s="132"/>
      <c r="AK1012" s="132"/>
      <c r="AL1012" s="132"/>
      <c r="AM1012" s="132"/>
      <c r="AN1012" s="132"/>
      <c r="AO1012" s="132"/>
      <c r="AP1012" s="132"/>
      <c r="AQ1012" s="132"/>
      <c r="AR1012" s="132"/>
      <c r="AS1012" s="132"/>
      <c r="AT1012" s="132"/>
      <c r="AU1012" s="132"/>
      <c r="AV1012" s="132"/>
      <c r="AW1012" s="132"/>
    </row>
    <row r="1013" spans="1:49" x14ac:dyDescent="0.2">
      <c r="A1013" s="132"/>
      <c r="B1013" s="132"/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  <c r="M1013" s="132"/>
      <c r="N1013" s="132"/>
      <c r="O1013" s="132"/>
      <c r="P1013" s="132"/>
      <c r="Q1013" s="132"/>
      <c r="R1013" s="132"/>
      <c r="S1013" s="132"/>
      <c r="T1013" s="132"/>
      <c r="U1013" s="132"/>
      <c r="V1013" s="132"/>
      <c r="W1013" s="132"/>
      <c r="X1013" s="132"/>
      <c r="Y1013" s="132"/>
      <c r="Z1013" s="132"/>
      <c r="AA1013" s="132"/>
      <c r="AB1013" s="132"/>
      <c r="AC1013" s="132"/>
      <c r="AD1013" s="132"/>
      <c r="AE1013" s="132"/>
      <c r="AF1013" s="132"/>
      <c r="AG1013" s="132"/>
      <c r="AH1013" s="132"/>
      <c r="AI1013" s="132"/>
      <c r="AJ1013" s="132"/>
      <c r="AK1013" s="132"/>
      <c r="AL1013" s="132"/>
      <c r="AM1013" s="132"/>
      <c r="AN1013" s="132"/>
      <c r="AO1013" s="132"/>
      <c r="AP1013" s="132"/>
      <c r="AQ1013" s="132"/>
      <c r="AR1013" s="132"/>
      <c r="AS1013" s="132"/>
      <c r="AT1013" s="132"/>
      <c r="AU1013" s="132"/>
      <c r="AV1013" s="132"/>
      <c r="AW1013" s="132"/>
    </row>
    <row r="1014" spans="1:49" x14ac:dyDescent="0.2">
      <c r="A1014" s="132"/>
      <c r="B1014" s="132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  <c r="M1014" s="132"/>
      <c r="N1014" s="132"/>
      <c r="O1014" s="132"/>
      <c r="P1014" s="132"/>
      <c r="Q1014" s="132"/>
      <c r="R1014" s="132"/>
      <c r="S1014" s="132"/>
      <c r="T1014" s="132"/>
      <c r="U1014" s="132"/>
      <c r="V1014" s="132"/>
      <c r="W1014" s="132"/>
      <c r="X1014" s="132"/>
      <c r="Y1014" s="132"/>
      <c r="Z1014" s="132"/>
      <c r="AA1014" s="132"/>
      <c r="AB1014" s="132"/>
      <c r="AC1014" s="132"/>
      <c r="AD1014" s="132"/>
      <c r="AE1014" s="132"/>
      <c r="AF1014" s="132"/>
      <c r="AG1014" s="132"/>
      <c r="AH1014" s="132"/>
      <c r="AI1014" s="132"/>
      <c r="AJ1014" s="132"/>
      <c r="AK1014" s="132"/>
      <c r="AL1014" s="132"/>
      <c r="AM1014" s="132"/>
      <c r="AN1014" s="132"/>
      <c r="AO1014" s="132"/>
      <c r="AP1014" s="132"/>
      <c r="AQ1014" s="132"/>
      <c r="AR1014" s="132"/>
      <c r="AS1014" s="132"/>
      <c r="AT1014" s="132"/>
      <c r="AU1014" s="132"/>
      <c r="AV1014" s="132"/>
      <c r="AW1014" s="132"/>
    </row>
    <row r="1015" spans="1:49" x14ac:dyDescent="0.2">
      <c r="A1015" s="132"/>
      <c r="B1015" s="132"/>
      <c r="C1015" s="132"/>
      <c r="D1015" s="132"/>
      <c r="E1015" s="132"/>
      <c r="F1015" s="132"/>
      <c r="G1015" s="132"/>
      <c r="H1015" s="132"/>
      <c r="I1015" s="132"/>
      <c r="J1015" s="132"/>
      <c r="K1015" s="132"/>
      <c r="L1015" s="132"/>
      <c r="M1015" s="132"/>
      <c r="N1015" s="132"/>
      <c r="O1015" s="132"/>
      <c r="P1015" s="132"/>
      <c r="Q1015" s="132"/>
      <c r="R1015" s="132"/>
      <c r="S1015" s="132"/>
      <c r="T1015" s="132"/>
      <c r="U1015" s="132"/>
      <c r="V1015" s="132"/>
      <c r="W1015" s="132"/>
      <c r="X1015" s="132"/>
      <c r="Y1015" s="132"/>
      <c r="Z1015" s="132"/>
      <c r="AA1015" s="132"/>
      <c r="AB1015" s="132"/>
      <c r="AC1015" s="132"/>
      <c r="AD1015" s="132"/>
      <c r="AE1015" s="132"/>
      <c r="AF1015" s="132"/>
      <c r="AG1015" s="132"/>
      <c r="AH1015" s="132"/>
      <c r="AI1015" s="132"/>
      <c r="AJ1015" s="132"/>
      <c r="AK1015" s="132"/>
      <c r="AL1015" s="132"/>
      <c r="AM1015" s="132"/>
      <c r="AN1015" s="132"/>
      <c r="AO1015" s="132"/>
      <c r="AP1015" s="132"/>
      <c r="AQ1015" s="132"/>
      <c r="AR1015" s="132"/>
      <c r="AS1015" s="132"/>
      <c r="AT1015" s="132"/>
      <c r="AU1015" s="132"/>
      <c r="AV1015" s="132"/>
      <c r="AW1015" s="132"/>
    </row>
    <row r="1016" spans="1:49" x14ac:dyDescent="0.2">
      <c r="A1016" s="132"/>
      <c r="B1016" s="132"/>
      <c r="C1016" s="132"/>
      <c r="D1016" s="132"/>
      <c r="E1016" s="132"/>
      <c r="F1016" s="132"/>
      <c r="G1016" s="132"/>
      <c r="H1016" s="132"/>
      <c r="I1016" s="132"/>
      <c r="J1016" s="132"/>
      <c r="K1016" s="132"/>
      <c r="L1016" s="132"/>
      <c r="M1016" s="132"/>
      <c r="N1016" s="132"/>
      <c r="O1016" s="132"/>
      <c r="P1016" s="132"/>
      <c r="Q1016" s="132"/>
      <c r="R1016" s="132"/>
      <c r="S1016" s="132"/>
      <c r="T1016" s="132"/>
      <c r="U1016" s="132"/>
      <c r="V1016" s="132"/>
      <c r="W1016" s="132"/>
      <c r="X1016" s="132"/>
      <c r="Y1016" s="132"/>
      <c r="Z1016" s="132"/>
      <c r="AA1016" s="132"/>
      <c r="AB1016" s="132"/>
      <c r="AC1016" s="132"/>
      <c r="AD1016" s="132"/>
      <c r="AE1016" s="132"/>
      <c r="AF1016" s="132"/>
      <c r="AG1016" s="132"/>
      <c r="AH1016" s="132"/>
      <c r="AI1016" s="132"/>
      <c r="AJ1016" s="132"/>
      <c r="AK1016" s="132"/>
      <c r="AL1016" s="132"/>
      <c r="AM1016" s="132"/>
      <c r="AN1016" s="132"/>
      <c r="AO1016" s="132"/>
      <c r="AP1016" s="132"/>
      <c r="AQ1016" s="132"/>
      <c r="AR1016" s="132"/>
      <c r="AS1016" s="132"/>
      <c r="AT1016" s="132"/>
      <c r="AU1016" s="132"/>
      <c r="AV1016" s="132"/>
      <c r="AW1016" s="132"/>
    </row>
    <row r="1017" spans="1:49" x14ac:dyDescent="0.2">
      <c r="A1017" s="132"/>
      <c r="B1017" s="132"/>
      <c r="C1017" s="132"/>
      <c r="D1017" s="132"/>
      <c r="E1017" s="132"/>
      <c r="F1017" s="132"/>
      <c r="G1017" s="132"/>
      <c r="H1017" s="132"/>
      <c r="I1017" s="132"/>
      <c r="J1017" s="132"/>
      <c r="K1017" s="132"/>
      <c r="L1017" s="132"/>
      <c r="M1017" s="132"/>
      <c r="N1017" s="132"/>
      <c r="O1017" s="132"/>
      <c r="P1017" s="132"/>
      <c r="Q1017" s="132"/>
      <c r="R1017" s="132"/>
      <c r="S1017" s="132"/>
      <c r="T1017" s="132"/>
      <c r="U1017" s="132"/>
      <c r="V1017" s="132"/>
      <c r="W1017" s="132"/>
      <c r="X1017" s="132"/>
      <c r="Y1017" s="132"/>
      <c r="Z1017" s="132"/>
      <c r="AA1017" s="132"/>
      <c r="AB1017" s="132"/>
      <c r="AC1017" s="132"/>
      <c r="AD1017" s="132"/>
      <c r="AE1017" s="132"/>
      <c r="AF1017" s="132"/>
      <c r="AG1017" s="132"/>
      <c r="AH1017" s="132"/>
      <c r="AI1017" s="132"/>
      <c r="AJ1017" s="132"/>
      <c r="AK1017" s="132"/>
      <c r="AL1017" s="132"/>
      <c r="AM1017" s="132"/>
      <c r="AN1017" s="132"/>
      <c r="AO1017" s="132"/>
      <c r="AP1017" s="132"/>
      <c r="AQ1017" s="132"/>
      <c r="AR1017" s="132"/>
      <c r="AS1017" s="132"/>
      <c r="AT1017" s="132"/>
      <c r="AU1017" s="132"/>
      <c r="AV1017" s="132"/>
      <c r="AW1017" s="132"/>
    </row>
    <row r="1018" spans="1:49" x14ac:dyDescent="0.2">
      <c r="A1018" s="132"/>
      <c r="B1018" s="132"/>
      <c r="C1018" s="132"/>
      <c r="D1018" s="132"/>
      <c r="E1018" s="132"/>
      <c r="F1018" s="132"/>
      <c r="G1018" s="132"/>
      <c r="H1018" s="132"/>
      <c r="I1018" s="132"/>
      <c r="J1018" s="132"/>
      <c r="K1018" s="132"/>
      <c r="L1018" s="132"/>
      <c r="M1018" s="132"/>
      <c r="N1018" s="132"/>
      <c r="O1018" s="132"/>
      <c r="P1018" s="132"/>
      <c r="Q1018" s="132"/>
      <c r="R1018" s="132"/>
      <c r="S1018" s="132"/>
      <c r="T1018" s="132"/>
      <c r="U1018" s="132"/>
      <c r="V1018" s="132"/>
      <c r="W1018" s="132"/>
      <c r="X1018" s="132"/>
      <c r="Y1018" s="132"/>
      <c r="Z1018" s="132"/>
      <c r="AA1018" s="132"/>
      <c r="AB1018" s="132"/>
      <c r="AC1018" s="132"/>
      <c r="AD1018" s="132"/>
      <c r="AE1018" s="132"/>
      <c r="AF1018" s="132"/>
      <c r="AG1018" s="132"/>
      <c r="AH1018" s="132"/>
      <c r="AI1018" s="132"/>
      <c r="AJ1018" s="132"/>
      <c r="AK1018" s="132"/>
      <c r="AL1018" s="132"/>
      <c r="AM1018" s="132"/>
      <c r="AN1018" s="132"/>
      <c r="AO1018" s="132"/>
      <c r="AP1018" s="132"/>
      <c r="AQ1018" s="132"/>
      <c r="AR1018" s="132"/>
      <c r="AS1018" s="132"/>
      <c r="AT1018" s="132"/>
      <c r="AU1018" s="132"/>
      <c r="AV1018" s="132"/>
      <c r="AW1018" s="132"/>
    </row>
    <row r="1019" spans="1:49" x14ac:dyDescent="0.2">
      <c r="A1019" s="132"/>
      <c r="B1019" s="132"/>
      <c r="C1019" s="132"/>
      <c r="D1019" s="132"/>
      <c r="E1019" s="132"/>
      <c r="F1019" s="132"/>
      <c r="G1019" s="132"/>
      <c r="H1019" s="132"/>
      <c r="I1019" s="132"/>
      <c r="J1019" s="132"/>
      <c r="K1019" s="132"/>
      <c r="L1019" s="132"/>
      <c r="M1019" s="132"/>
      <c r="N1019" s="132"/>
      <c r="O1019" s="132"/>
      <c r="P1019" s="132"/>
      <c r="Q1019" s="132"/>
      <c r="R1019" s="132"/>
      <c r="S1019" s="132"/>
      <c r="T1019" s="132"/>
      <c r="U1019" s="132"/>
      <c r="V1019" s="132"/>
      <c r="W1019" s="132"/>
      <c r="X1019" s="132"/>
      <c r="Y1019" s="132"/>
      <c r="Z1019" s="132"/>
      <c r="AA1019" s="132"/>
      <c r="AB1019" s="132"/>
      <c r="AC1019" s="132"/>
      <c r="AD1019" s="132"/>
      <c r="AE1019" s="132"/>
      <c r="AF1019" s="132"/>
      <c r="AG1019" s="132"/>
      <c r="AH1019" s="132"/>
      <c r="AI1019" s="132"/>
      <c r="AJ1019" s="132"/>
      <c r="AK1019" s="132"/>
      <c r="AL1019" s="132"/>
      <c r="AM1019" s="132"/>
      <c r="AN1019" s="132"/>
      <c r="AO1019" s="132"/>
      <c r="AP1019" s="132"/>
      <c r="AQ1019" s="132"/>
      <c r="AR1019" s="132"/>
      <c r="AS1019" s="132"/>
      <c r="AT1019" s="132"/>
      <c r="AU1019" s="132"/>
      <c r="AV1019" s="132"/>
      <c r="AW1019" s="132"/>
    </row>
    <row r="1020" spans="1:49" x14ac:dyDescent="0.2">
      <c r="A1020" s="132"/>
      <c r="B1020" s="132"/>
      <c r="C1020" s="132"/>
      <c r="D1020" s="132"/>
      <c r="E1020" s="132"/>
      <c r="F1020" s="132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2"/>
      <c r="U1020" s="132"/>
      <c r="V1020" s="132"/>
      <c r="W1020" s="132"/>
      <c r="X1020" s="132"/>
      <c r="Y1020" s="132"/>
      <c r="Z1020" s="132"/>
      <c r="AA1020" s="132"/>
      <c r="AB1020" s="132"/>
      <c r="AC1020" s="132"/>
      <c r="AD1020" s="132"/>
      <c r="AE1020" s="132"/>
      <c r="AF1020" s="132"/>
      <c r="AG1020" s="132"/>
      <c r="AH1020" s="132"/>
      <c r="AI1020" s="132"/>
      <c r="AJ1020" s="132"/>
      <c r="AK1020" s="132"/>
      <c r="AL1020" s="132"/>
      <c r="AM1020" s="132"/>
      <c r="AN1020" s="132"/>
      <c r="AO1020" s="132"/>
      <c r="AP1020" s="132"/>
      <c r="AQ1020" s="132"/>
      <c r="AR1020" s="132"/>
      <c r="AS1020" s="132"/>
      <c r="AT1020" s="132"/>
      <c r="AU1020" s="132"/>
      <c r="AV1020" s="132"/>
      <c r="AW1020" s="132"/>
    </row>
    <row r="1021" spans="1:49" x14ac:dyDescent="0.2">
      <c r="A1021" s="132"/>
      <c r="B1021" s="132"/>
      <c r="C1021" s="132"/>
      <c r="D1021" s="132"/>
      <c r="E1021" s="132"/>
      <c r="F1021" s="132"/>
      <c r="G1021" s="132"/>
      <c r="H1021" s="132"/>
      <c r="I1021" s="132"/>
      <c r="J1021" s="132"/>
      <c r="K1021" s="132"/>
      <c r="L1021" s="132"/>
      <c r="M1021" s="132"/>
      <c r="N1021" s="132"/>
      <c r="O1021" s="132"/>
      <c r="P1021" s="132"/>
      <c r="Q1021" s="132"/>
      <c r="R1021" s="132"/>
      <c r="S1021" s="132"/>
      <c r="T1021" s="132"/>
      <c r="U1021" s="132"/>
      <c r="V1021" s="132"/>
      <c r="W1021" s="132"/>
      <c r="X1021" s="132"/>
      <c r="Y1021" s="132"/>
      <c r="Z1021" s="132"/>
      <c r="AA1021" s="132"/>
      <c r="AB1021" s="132"/>
      <c r="AC1021" s="132"/>
      <c r="AD1021" s="132"/>
      <c r="AE1021" s="132"/>
      <c r="AF1021" s="132"/>
      <c r="AG1021" s="132"/>
      <c r="AH1021" s="132"/>
      <c r="AI1021" s="132"/>
      <c r="AJ1021" s="132"/>
      <c r="AK1021" s="132"/>
      <c r="AL1021" s="132"/>
      <c r="AM1021" s="132"/>
      <c r="AN1021" s="132"/>
      <c r="AO1021" s="132"/>
      <c r="AP1021" s="132"/>
      <c r="AQ1021" s="132"/>
      <c r="AR1021" s="132"/>
      <c r="AS1021" s="132"/>
      <c r="AT1021" s="132"/>
      <c r="AU1021" s="132"/>
      <c r="AV1021" s="132"/>
      <c r="AW1021" s="132"/>
    </row>
    <row r="1022" spans="1:49" x14ac:dyDescent="0.2">
      <c r="A1022" s="132"/>
      <c r="B1022" s="132"/>
      <c r="C1022" s="132"/>
      <c r="D1022" s="132"/>
      <c r="E1022" s="132"/>
      <c r="F1022" s="132"/>
      <c r="G1022" s="132"/>
      <c r="H1022" s="132"/>
      <c r="I1022" s="132"/>
      <c r="J1022" s="132"/>
      <c r="K1022" s="132"/>
      <c r="L1022" s="132"/>
      <c r="M1022" s="132"/>
      <c r="N1022" s="132"/>
      <c r="O1022" s="132"/>
      <c r="P1022" s="132"/>
      <c r="Q1022" s="132"/>
      <c r="R1022" s="132"/>
      <c r="S1022" s="132"/>
      <c r="T1022" s="132"/>
      <c r="U1022" s="132"/>
      <c r="V1022" s="132"/>
      <c r="W1022" s="132"/>
      <c r="X1022" s="132"/>
      <c r="Y1022" s="132"/>
      <c r="Z1022" s="132"/>
      <c r="AA1022" s="132"/>
      <c r="AB1022" s="132"/>
      <c r="AC1022" s="132"/>
      <c r="AD1022" s="132"/>
      <c r="AE1022" s="132"/>
      <c r="AF1022" s="132"/>
      <c r="AG1022" s="132"/>
      <c r="AH1022" s="132"/>
      <c r="AI1022" s="132"/>
      <c r="AJ1022" s="132"/>
      <c r="AK1022" s="132"/>
      <c r="AL1022" s="132"/>
      <c r="AM1022" s="132"/>
      <c r="AN1022" s="132"/>
      <c r="AO1022" s="132"/>
      <c r="AP1022" s="132"/>
      <c r="AQ1022" s="132"/>
      <c r="AR1022" s="132"/>
      <c r="AS1022" s="132"/>
      <c r="AT1022" s="132"/>
      <c r="AU1022" s="132"/>
      <c r="AV1022" s="132"/>
      <c r="AW1022" s="132"/>
    </row>
    <row r="1023" spans="1:49" x14ac:dyDescent="0.2">
      <c r="A1023" s="132"/>
      <c r="B1023" s="132"/>
      <c r="C1023" s="132"/>
      <c r="D1023" s="132"/>
      <c r="E1023" s="132"/>
      <c r="F1023" s="132"/>
      <c r="G1023" s="132"/>
      <c r="H1023" s="132"/>
      <c r="I1023" s="132"/>
      <c r="J1023" s="132"/>
      <c r="K1023" s="132"/>
      <c r="L1023" s="132"/>
      <c r="M1023" s="132"/>
      <c r="N1023" s="132"/>
      <c r="O1023" s="132"/>
      <c r="P1023" s="132"/>
      <c r="Q1023" s="132"/>
      <c r="R1023" s="132"/>
      <c r="S1023" s="132"/>
      <c r="T1023" s="132"/>
      <c r="U1023" s="132"/>
      <c r="V1023" s="132"/>
      <c r="W1023" s="132"/>
      <c r="X1023" s="132"/>
      <c r="Y1023" s="132"/>
      <c r="Z1023" s="132"/>
      <c r="AA1023" s="132"/>
      <c r="AB1023" s="132"/>
      <c r="AC1023" s="132"/>
      <c r="AD1023" s="132"/>
      <c r="AE1023" s="132"/>
      <c r="AF1023" s="132"/>
      <c r="AG1023" s="132"/>
      <c r="AH1023" s="132"/>
      <c r="AI1023" s="132"/>
      <c r="AJ1023" s="132"/>
      <c r="AK1023" s="132"/>
      <c r="AL1023" s="132"/>
      <c r="AM1023" s="132"/>
      <c r="AN1023" s="132"/>
      <c r="AO1023" s="132"/>
      <c r="AP1023" s="132"/>
      <c r="AQ1023" s="132"/>
      <c r="AR1023" s="132"/>
      <c r="AS1023" s="132"/>
      <c r="AT1023" s="132"/>
      <c r="AU1023" s="132"/>
      <c r="AV1023" s="132"/>
      <c r="AW1023" s="132"/>
    </row>
    <row r="1024" spans="1:49" x14ac:dyDescent="0.2">
      <c r="A1024" s="132"/>
      <c r="B1024" s="132"/>
      <c r="C1024" s="132"/>
      <c r="D1024" s="132"/>
      <c r="E1024" s="132"/>
      <c r="F1024" s="132"/>
      <c r="G1024" s="132"/>
      <c r="H1024" s="132"/>
      <c r="I1024" s="132"/>
      <c r="J1024" s="132"/>
      <c r="K1024" s="132"/>
      <c r="L1024" s="132"/>
      <c r="M1024" s="132"/>
      <c r="N1024" s="132"/>
      <c r="O1024" s="132"/>
      <c r="P1024" s="132"/>
      <c r="Q1024" s="132"/>
      <c r="R1024" s="132"/>
      <c r="S1024" s="132"/>
      <c r="T1024" s="132"/>
      <c r="U1024" s="132"/>
      <c r="V1024" s="132"/>
      <c r="W1024" s="132"/>
      <c r="X1024" s="132"/>
      <c r="Y1024" s="132"/>
      <c r="Z1024" s="132"/>
      <c r="AA1024" s="132"/>
      <c r="AB1024" s="132"/>
      <c r="AC1024" s="132"/>
      <c r="AD1024" s="132"/>
      <c r="AE1024" s="132"/>
      <c r="AF1024" s="132"/>
      <c r="AG1024" s="132"/>
      <c r="AH1024" s="132"/>
      <c r="AI1024" s="132"/>
      <c r="AJ1024" s="132"/>
      <c r="AK1024" s="132"/>
      <c r="AL1024" s="132"/>
      <c r="AM1024" s="132"/>
      <c r="AN1024" s="132"/>
      <c r="AO1024" s="132"/>
      <c r="AP1024" s="132"/>
      <c r="AQ1024" s="132"/>
      <c r="AR1024" s="132"/>
      <c r="AS1024" s="132"/>
      <c r="AT1024" s="132"/>
      <c r="AU1024" s="132"/>
      <c r="AV1024" s="132"/>
      <c r="AW1024" s="132"/>
    </row>
    <row r="1025" spans="1:49" x14ac:dyDescent="0.2">
      <c r="A1025" s="132"/>
      <c r="B1025" s="132"/>
      <c r="C1025" s="132"/>
      <c r="D1025" s="132"/>
      <c r="E1025" s="132"/>
      <c r="F1025" s="132"/>
      <c r="G1025" s="132"/>
      <c r="H1025" s="132"/>
      <c r="I1025" s="132"/>
      <c r="J1025" s="132"/>
      <c r="K1025" s="132"/>
      <c r="L1025" s="132"/>
      <c r="M1025" s="132"/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2"/>
      <c r="X1025" s="132"/>
      <c r="Y1025" s="132"/>
      <c r="Z1025" s="132"/>
      <c r="AA1025" s="132"/>
      <c r="AB1025" s="132"/>
      <c r="AC1025" s="132"/>
      <c r="AD1025" s="132"/>
      <c r="AE1025" s="132"/>
      <c r="AF1025" s="132"/>
      <c r="AG1025" s="132"/>
      <c r="AH1025" s="132"/>
      <c r="AI1025" s="132"/>
      <c r="AJ1025" s="132"/>
      <c r="AK1025" s="132"/>
      <c r="AL1025" s="132"/>
      <c r="AM1025" s="132"/>
      <c r="AN1025" s="132"/>
      <c r="AO1025" s="132"/>
      <c r="AP1025" s="132"/>
      <c r="AQ1025" s="132"/>
      <c r="AR1025" s="132"/>
      <c r="AS1025" s="132"/>
      <c r="AT1025" s="132"/>
      <c r="AU1025" s="132"/>
      <c r="AV1025" s="132"/>
      <c r="AW1025" s="132"/>
    </row>
    <row r="1026" spans="1:49" x14ac:dyDescent="0.2">
      <c r="A1026" s="132"/>
      <c r="B1026" s="132"/>
      <c r="C1026" s="132"/>
      <c r="D1026" s="132"/>
      <c r="E1026" s="132"/>
      <c r="F1026" s="132"/>
      <c r="G1026" s="132"/>
      <c r="H1026" s="132"/>
      <c r="I1026" s="132"/>
      <c r="J1026" s="132"/>
      <c r="K1026" s="132"/>
      <c r="L1026" s="132"/>
      <c r="M1026" s="132"/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2"/>
      <c r="X1026" s="132"/>
      <c r="Y1026" s="132"/>
      <c r="Z1026" s="132"/>
      <c r="AA1026" s="132"/>
      <c r="AB1026" s="132"/>
      <c r="AC1026" s="132"/>
      <c r="AD1026" s="132"/>
      <c r="AE1026" s="132"/>
      <c r="AF1026" s="132"/>
      <c r="AG1026" s="132"/>
      <c r="AH1026" s="132"/>
      <c r="AI1026" s="132"/>
      <c r="AJ1026" s="132"/>
      <c r="AK1026" s="132"/>
      <c r="AL1026" s="132"/>
      <c r="AM1026" s="132"/>
      <c r="AN1026" s="132"/>
      <c r="AO1026" s="132"/>
      <c r="AP1026" s="132"/>
      <c r="AQ1026" s="132"/>
      <c r="AR1026" s="132"/>
      <c r="AS1026" s="132"/>
      <c r="AT1026" s="132"/>
      <c r="AU1026" s="132"/>
      <c r="AV1026" s="132"/>
      <c r="AW1026" s="132"/>
    </row>
    <row r="1027" spans="1:49" x14ac:dyDescent="0.2">
      <c r="A1027" s="132"/>
      <c r="B1027" s="132"/>
      <c r="C1027" s="132"/>
      <c r="D1027" s="132"/>
      <c r="E1027" s="132"/>
      <c r="F1027" s="132"/>
      <c r="G1027" s="132"/>
      <c r="H1027" s="132"/>
      <c r="I1027" s="132"/>
      <c r="J1027" s="132"/>
      <c r="K1027" s="132"/>
      <c r="L1027" s="132"/>
      <c r="M1027" s="132"/>
      <c r="N1027" s="132"/>
      <c r="O1027" s="132"/>
      <c r="P1027" s="132"/>
      <c r="Q1027" s="132"/>
      <c r="R1027" s="132"/>
      <c r="S1027" s="132"/>
      <c r="T1027" s="132"/>
      <c r="U1027" s="132"/>
      <c r="V1027" s="132"/>
      <c r="W1027" s="132"/>
      <c r="X1027" s="132"/>
      <c r="Y1027" s="132"/>
      <c r="Z1027" s="132"/>
      <c r="AA1027" s="132"/>
      <c r="AB1027" s="132"/>
      <c r="AC1027" s="132"/>
      <c r="AD1027" s="132"/>
      <c r="AE1027" s="132"/>
      <c r="AF1027" s="132"/>
      <c r="AG1027" s="132"/>
      <c r="AH1027" s="132"/>
      <c r="AI1027" s="132"/>
      <c r="AJ1027" s="132"/>
      <c r="AK1027" s="132"/>
      <c r="AL1027" s="132"/>
      <c r="AM1027" s="132"/>
      <c r="AN1027" s="132"/>
      <c r="AO1027" s="132"/>
      <c r="AP1027" s="132"/>
      <c r="AQ1027" s="132"/>
      <c r="AR1027" s="132"/>
      <c r="AS1027" s="132"/>
      <c r="AT1027" s="132"/>
      <c r="AU1027" s="132"/>
      <c r="AV1027" s="132"/>
      <c r="AW1027" s="132"/>
    </row>
    <row r="1028" spans="1:49" x14ac:dyDescent="0.2">
      <c r="A1028" s="132"/>
      <c r="B1028" s="132"/>
      <c r="C1028" s="132"/>
      <c r="D1028" s="132"/>
      <c r="E1028" s="132"/>
      <c r="F1028" s="132"/>
      <c r="G1028" s="132"/>
      <c r="H1028" s="132"/>
      <c r="I1028" s="132"/>
      <c r="J1028" s="132"/>
      <c r="K1028" s="132"/>
      <c r="L1028" s="132"/>
      <c r="M1028" s="132"/>
      <c r="N1028" s="132"/>
      <c r="O1028" s="132"/>
      <c r="P1028" s="132"/>
      <c r="Q1028" s="132"/>
      <c r="R1028" s="132"/>
      <c r="S1028" s="132"/>
      <c r="T1028" s="132"/>
      <c r="U1028" s="132"/>
      <c r="V1028" s="132"/>
      <c r="W1028" s="132"/>
      <c r="X1028" s="132"/>
      <c r="Y1028" s="132"/>
      <c r="Z1028" s="132"/>
      <c r="AA1028" s="132"/>
      <c r="AB1028" s="132"/>
      <c r="AC1028" s="132"/>
      <c r="AD1028" s="132"/>
      <c r="AE1028" s="132"/>
      <c r="AF1028" s="132"/>
      <c r="AG1028" s="132"/>
      <c r="AH1028" s="132"/>
      <c r="AI1028" s="132"/>
      <c r="AJ1028" s="132"/>
      <c r="AK1028" s="132"/>
      <c r="AL1028" s="132"/>
      <c r="AM1028" s="132"/>
      <c r="AN1028" s="132"/>
      <c r="AO1028" s="132"/>
      <c r="AP1028" s="132"/>
      <c r="AQ1028" s="132"/>
      <c r="AR1028" s="132"/>
      <c r="AS1028" s="132"/>
      <c r="AT1028" s="132"/>
      <c r="AU1028" s="132"/>
      <c r="AV1028" s="132"/>
      <c r="AW1028" s="132"/>
    </row>
    <row r="1029" spans="1:49" x14ac:dyDescent="0.2">
      <c r="A1029" s="132"/>
      <c r="B1029" s="132"/>
      <c r="C1029" s="132"/>
      <c r="D1029" s="132"/>
      <c r="E1029" s="132"/>
      <c r="F1029" s="132"/>
      <c r="G1029" s="132"/>
      <c r="H1029" s="132"/>
      <c r="I1029" s="132"/>
      <c r="J1029" s="132"/>
      <c r="K1029" s="132"/>
      <c r="L1029" s="132"/>
      <c r="M1029" s="132"/>
      <c r="N1029" s="132"/>
      <c r="O1029" s="132"/>
      <c r="P1029" s="132"/>
      <c r="Q1029" s="132"/>
      <c r="R1029" s="132"/>
      <c r="S1029" s="132"/>
      <c r="T1029" s="132"/>
      <c r="U1029" s="132"/>
      <c r="V1029" s="132"/>
      <c r="W1029" s="132"/>
      <c r="X1029" s="132"/>
      <c r="Y1029" s="132"/>
      <c r="Z1029" s="132"/>
      <c r="AA1029" s="132"/>
      <c r="AB1029" s="132"/>
      <c r="AC1029" s="132"/>
      <c r="AD1029" s="132"/>
      <c r="AE1029" s="132"/>
      <c r="AF1029" s="132"/>
      <c r="AG1029" s="132"/>
      <c r="AH1029" s="132"/>
      <c r="AI1029" s="132"/>
      <c r="AJ1029" s="132"/>
      <c r="AK1029" s="132"/>
      <c r="AL1029" s="132"/>
      <c r="AM1029" s="132"/>
      <c r="AN1029" s="132"/>
      <c r="AO1029" s="132"/>
      <c r="AP1029" s="132"/>
      <c r="AQ1029" s="132"/>
      <c r="AR1029" s="132"/>
      <c r="AS1029" s="132"/>
      <c r="AT1029" s="132"/>
      <c r="AU1029" s="132"/>
      <c r="AV1029" s="132"/>
      <c r="AW1029" s="132"/>
    </row>
    <row r="1030" spans="1:49" x14ac:dyDescent="0.2">
      <c r="A1030" s="132"/>
      <c r="B1030" s="132"/>
      <c r="C1030" s="132"/>
      <c r="D1030" s="132"/>
      <c r="E1030" s="132"/>
      <c r="F1030" s="132"/>
      <c r="G1030" s="132"/>
      <c r="H1030" s="132"/>
      <c r="I1030" s="132"/>
      <c r="J1030" s="132"/>
      <c r="K1030" s="132"/>
      <c r="L1030" s="132"/>
      <c r="M1030" s="132"/>
      <c r="N1030" s="132"/>
      <c r="O1030" s="132"/>
      <c r="P1030" s="132"/>
      <c r="Q1030" s="132"/>
      <c r="R1030" s="132"/>
      <c r="S1030" s="132"/>
      <c r="T1030" s="132"/>
      <c r="U1030" s="132"/>
      <c r="V1030" s="132"/>
      <c r="W1030" s="132"/>
      <c r="X1030" s="132"/>
      <c r="Y1030" s="132"/>
      <c r="Z1030" s="132"/>
      <c r="AA1030" s="132"/>
      <c r="AB1030" s="132"/>
      <c r="AC1030" s="132"/>
      <c r="AD1030" s="132"/>
      <c r="AE1030" s="132"/>
      <c r="AF1030" s="132"/>
      <c r="AG1030" s="132"/>
      <c r="AH1030" s="132"/>
      <c r="AI1030" s="132"/>
      <c r="AJ1030" s="132"/>
      <c r="AK1030" s="132"/>
      <c r="AL1030" s="132"/>
      <c r="AM1030" s="132"/>
      <c r="AN1030" s="132"/>
      <c r="AO1030" s="132"/>
      <c r="AP1030" s="132"/>
      <c r="AQ1030" s="132"/>
      <c r="AR1030" s="132"/>
      <c r="AS1030" s="132"/>
      <c r="AT1030" s="132"/>
      <c r="AU1030" s="132"/>
      <c r="AV1030" s="132"/>
      <c r="AW1030" s="132"/>
    </row>
    <row r="1031" spans="1:49" x14ac:dyDescent="0.2">
      <c r="A1031" s="132"/>
      <c r="B1031" s="132"/>
      <c r="C1031" s="132"/>
      <c r="D1031" s="132"/>
      <c r="E1031" s="132"/>
      <c r="F1031" s="132"/>
      <c r="G1031" s="132"/>
      <c r="H1031" s="132"/>
      <c r="I1031" s="132"/>
      <c r="J1031" s="132"/>
      <c r="K1031" s="132"/>
      <c r="L1031" s="132"/>
      <c r="M1031" s="132"/>
      <c r="N1031" s="132"/>
      <c r="O1031" s="132"/>
      <c r="P1031" s="132"/>
      <c r="Q1031" s="132"/>
      <c r="R1031" s="132"/>
      <c r="S1031" s="132"/>
      <c r="T1031" s="132"/>
      <c r="U1031" s="132"/>
      <c r="V1031" s="132"/>
      <c r="W1031" s="132"/>
      <c r="X1031" s="132"/>
      <c r="Y1031" s="132"/>
      <c r="Z1031" s="132"/>
      <c r="AA1031" s="132"/>
      <c r="AB1031" s="132"/>
      <c r="AC1031" s="132"/>
      <c r="AD1031" s="132"/>
      <c r="AE1031" s="132"/>
      <c r="AF1031" s="132"/>
      <c r="AG1031" s="132"/>
      <c r="AH1031" s="132"/>
      <c r="AI1031" s="132"/>
      <c r="AJ1031" s="132"/>
      <c r="AK1031" s="132"/>
      <c r="AL1031" s="132"/>
      <c r="AM1031" s="132"/>
      <c r="AN1031" s="132"/>
      <c r="AO1031" s="132"/>
      <c r="AP1031" s="132"/>
      <c r="AQ1031" s="132"/>
      <c r="AR1031" s="132"/>
      <c r="AS1031" s="132"/>
      <c r="AT1031" s="132"/>
      <c r="AU1031" s="132"/>
      <c r="AV1031" s="132"/>
      <c r="AW1031" s="132"/>
    </row>
    <row r="1032" spans="1:49" x14ac:dyDescent="0.2">
      <c r="A1032" s="132"/>
      <c r="B1032" s="132"/>
      <c r="C1032" s="132"/>
      <c r="D1032" s="132"/>
      <c r="E1032" s="132"/>
      <c r="F1032" s="132"/>
      <c r="G1032" s="132"/>
      <c r="H1032" s="132"/>
      <c r="I1032" s="132"/>
      <c r="J1032" s="132"/>
      <c r="K1032" s="132"/>
      <c r="L1032" s="132"/>
      <c r="M1032" s="132"/>
      <c r="N1032" s="132"/>
      <c r="O1032" s="132"/>
      <c r="P1032" s="132"/>
      <c r="Q1032" s="132"/>
      <c r="R1032" s="132"/>
      <c r="S1032" s="132"/>
      <c r="T1032" s="132"/>
      <c r="U1032" s="132"/>
      <c r="V1032" s="132"/>
      <c r="W1032" s="132"/>
      <c r="X1032" s="132"/>
      <c r="Y1032" s="132"/>
      <c r="Z1032" s="132"/>
      <c r="AA1032" s="132"/>
      <c r="AB1032" s="132"/>
      <c r="AC1032" s="132"/>
      <c r="AD1032" s="132"/>
      <c r="AE1032" s="132"/>
      <c r="AF1032" s="132"/>
      <c r="AG1032" s="132"/>
      <c r="AH1032" s="132"/>
      <c r="AI1032" s="132"/>
      <c r="AJ1032" s="132"/>
      <c r="AK1032" s="132"/>
      <c r="AL1032" s="132"/>
      <c r="AM1032" s="132"/>
      <c r="AN1032" s="132"/>
      <c r="AO1032" s="132"/>
      <c r="AP1032" s="132"/>
      <c r="AQ1032" s="132"/>
      <c r="AR1032" s="132"/>
      <c r="AS1032" s="132"/>
      <c r="AT1032" s="132"/>
      <c r="AU1032" s="132"/>
      <c r="AV1032" s="132"/>
      <c r="AW1032" s="132"/>
    </row>
    <row r="1033" spans="1:49" x14ac:dyDescent="0.2">
      <c r="A1033" s="132"/>
      <c r="B1033" s="132"/>
      <c r="C1033" s="132"/>
      <c r="D1033" s="132"/>
      <c r="E1033" s="132"/>
      <c r="F1033" s="132"/>
      <c r="G1033" s="132"/>
      <c r="H1033" s="132"/>
      <c r="I1033" s="132"/>
      <c r="J1033" s="132"/>
      <c r="K1033" s="132"/>
      <c r="L1033" s="132"/>
      <c r="M1033" s="132"/>
      <c r="N1033" s="132"/>
      <c r="O1033" s="132"/>
      <c r="P1033" s="132"/>
      <c r="Q1033" s="132"/>
      <c r="R1033" s="132"/>
      <c r="S1033" s="132"/>
      <c r="T1033" s="132"/>
      <c r="U1033" s="132"/>
      <c r="V1033" s="132"/>
      <c r="W1033" s="132"/>
      <c r="X1033" s="132"/>
      <c r="Y1033" s="132"/>
      <c r="Z1033" s="132"/>
      <c r="AA1033" s="132"/>
      <c r="AB1033" s="132"/>
      <c r="AC1033" s="132"/>
      <c r="AD1033" s="132"/>
      <c r="AE1033" s="132"/>
      <c r="AF1033" s="132"/>
      <c r="AG1033" s="132"/>
      <c r="AH1033" s="132"/>
      <c r="AI1033" s="132"/>
      <c r="AJ1033" s="132"/>
      <c r="AK1033" s="132"/>
      <c r="AL1033" s="132"/>
      <c r="AM1033" s="132"/>
      <c r="AN1033" s="132"/>
      <c r="AO1033" s="132"/>
      <c r="AP1033" s="132"/>
      <c r="AQ1033" s="132"/>
      <c r="AR1033" s="132"/>
      <c r="AS1033" s="132"/>
      <c r="AT1033" s="132"/>
      <c r="AU1033" s="132"/>
      <c r="AV1033" s="132"/>
      <c r="AW1033" s="132"/>
    </row>
    <row r="1034" spans="1:49" x14ac:dyDescent="0.2">
      <c r="A1034" s="132"/>
      <c r="B1034" s="132"/>
      <c r="C1034" s="132"/>
      <c r="D1034" s="132"/>
      <c r="E1034" s="132"/>
      <c r="F1034" s="132"/>
      <c r="G1034" s="132"/>
      <c r="H1034" s="132"/>
      <c r="I1034" s="132"/>
      <c r="J1034" s="132"/>
      <c r="K1034" s="132"/>
      <c r="L1034" s="132"/>
      <c r="M1034" s="132"/>
      <c r="N1034" s="132"/>
      <c r="O1034" s="132"/>
      <c r="P1034" s="132"/>
      <c r="Q1034" s="132"/>
      <c r="R1034" s="132"/>
      <c r="S1034" s="132"/>
      <c r="T1034" s="132"/>
      <c r="U1034" s="132"/>
      <c r="V1034" s="132"/>
      <c r="W1034" s="132"/>
      <c r="X1034" s="132"/>
      <c r="Y1034" s="132"/>
      <c r="Z1034" s="132"/>
      <c r="AA1034" s="132"/>
      <c r="AB1034" s="132"/>
      <c r="AC1034" s="132"/>
      <c r="AD1034" s="132"/>
      <c r="AE1034" s="132"/>
      <c r="AF1034" s="132"/>
      <c r="AG1034" s="132"/>
      <c r="AH1034" s="132"/>
      <c r="AI1034" s="132"/>
      <c r="AJ1034" s="132"/>
      <c r="AK1034" s="132"/>
      <c r="AL1034" s="132"/>
      <c r="AM1034" s="132"/>
      <c r="AN1034" s="132"/>
      <c r="AO1034" s="132"/>
      <c r="AP1034" s="132"/>
      <c r="AQ1034" s="132"/>
      <c r="AR1034" s="132"/>
      <c r="AS1034" s="132"/>
      <c r="AT1034" s="132"/>
      <c r="AU1034" s="132"/>
      <c r="AV1034" s="132"/>
      <c r="AW1034" s="132"/>
    </row>
    <row r="1035" spans="1:49" x14ac:dyDescent="0.2">
      <c r="A1035" s="132"/>
      <c r="B1035" s="132"/>
      <c r="C1035" s="132"/>
      <c r="D1035" s="132"/>
      <c r="E1035" s="132"/>
      <c r="F1035" s="132"/>
      <c r="G1035" s="132"/>
      <c r="H1035" s="132"/>
      <c r="I1035" s="132"/>
      <c r="J1035" s="132"/>
      <c r="K1035" s="132"/>
      <c r="L1035" s="132"/>
      <c r="M1035" s="132"/>
      <c r="N1035" s="132"/>
      <c r="O1035" s="132"/>
      <c r="P1035" s="132"/>
      <c r="Q1035" s="132"/>
      <c r="R1035" s="132"/>
      <c r="S1035" s="132"/>
      <c r="T1035" s="132"/>
      <c r="U1035" s="132"/>
      <c r="V1035" s="132"/>
      <c r="W1035" s="132"/>
      <c r="X1035" s="132"/>
      <c r="Y1035" s="132"/>
      <c r="Z1035" s="132"/>
      <c r="AA1035" s="132"/>
      <c r="AB1035" s="132"/>
      <c r="AC1035" s="132"/>
      <c r="AD1035" s="132"/>
      <c r="AE1035" s="132"/>
      <c r="AF1035" s="132"/>
      <c r="AG1035" s="132"/>
      <c r="AH1035" s="132"/>
      <c r="AI1035" s="132"/>
      <c r="AJ1035" s="132"/>
      <c r="AK1035" s="132"/>
      <c r="AL1035" s="132"/>
      <c r="AM1035" s="132"/>
      <c r="AN1035" s="132"/>
      <c r="AO1035" s="132"/>
      <c r="AP1035" s="132"/>
      <c r="AQ1035" s="132"/>
      <c r="AR1035" s="132"/>
      <c r="AS1035" s="132"/>
      <c r="AT1035" s="132"/>
      <c r="AU1035" s="132"/>
      <c r="AV1035" s="132"/>
      <c r="AW1035" s="132"/>
    </row>
    <row r="1036" spans="1:49" x14ac:dyDescent="0.2">
      <c r="A1036" s="132"/>
      <c r="B1036" s="132"/>
      <c r="C1036" s="132"/>
      <c r="D1036" s="132"/>
      <c r="E1036" s="132"/>
      <c r="F1036" s="132"/>
      <c r="G1036" s="132"/>
      <c r="H1036" s="132"/>
      <c r="I1036" s="132"/>
      <c r="J1036" s="132"/>
      <c r="K1036" s="132"/>
      <c r="L1036" s="132"/>
      <c r="M1036" s="132"/>
      <c r="N1036" s="132"/>
      <c r="O1036" s="132"/>
      <c r="P1036" s="132"/>
      <c r="Q1036" s="132"/>
      <c r="R1036" s="132"/>
      <c r="S1036" s="132"/>
      <c r="T1036" s="132"/>
      <c r="U1036" s="132"/>
      <c r="V1036" s="132"/>
      <c r="W1036" s="132"/>
      <c r="X1036" s="132"/>
      <c r="Y1036" s="132"/>
      <c r="Z1036" s="132"/>
      <c r="AA1036" s="132"/>
      <c r="AB1036" s="132"/>
      <c r="AC1036" s="132"/>
      <c r="AD1036" s="132"/>
      <c r="AE1036" s="132"/>
      <c r="AF1036" s="132"/>
      <c r="AG1036" s="132"/>
      <c r="AH1036" s="132"/>
      <c r="AI1036" s="132"/>
      <c r="AJ1036" s="132"/>
      <c r="AK1036" s="132"/>
      <c r="AL1036" s="132"/>
      <c r="AM1036" s="132"/>
      <c r="AN1036" s="132"/>
      <c r="AO1036" s="132"/>
      <c r="AP1036" s="132"/>
      <c r="AQ1036" s="132"/>
      <c r="AR1036" s="132"/>
      <c r="AS1036" s="132"/>
      <c r="AT1036" s="132"/>
      <c r="AU1036" s="132"/>
      <c r="AV1036" s="132"/>
      <c r="AW1036" s="132"/>
    </row>
    <row r="1037" spans="1:49" x14ac:dyDescent="0.2">
      <c r="A1037" s="132"/>
      <c r="B1037" s="132"/>
      <c r="C1037" s="132"/>
      <c r="D1037" s="132"/>
      <c r="E1037" s="132"/>
      <c r="F1037" s="132"/>
      <c r="G1037" s="132"/>
      <c r="H1037" s="132"/>
      <c r="I1037" s="132"/>
      <c r="J1037" s="132"/>
      <c r="K1037" s="132"/>
      <c r="L1037" s="132"/>
      <c r="M1037" s="132"/>
      <c r="N1037" s="132"/>
      <c r="O1037" s="132"/>
      <c r="P1037" s="132"/>
      <c r="Q1037" s="132"/>
      <c r="R1037" s="132"/>
      <c r="S1037" s="132"/>
      <c r="T1037" s="132"/>
      <c r="U1037" s="132"/>
      <c r="V1037" s="132"/>
      <c r="W1037" s="132"/>
      <c r="X1037" s="132"/>
      <c r="Y1037" s="132"/>
      <c r="Z1037" s="132"/>
      <c r="AA1037" s="132"/>
      <c r="AB1037" s="132"/>
      <c r="AC1037" s="132"/>
      <c r="AD1037" s="132"/>
      <c r="AE1037" s="132"/>
      <c r="AF1037" s="132"/>
      <c r="AG1037" s="132"/>
      <c r="AH1037" s="132"/>
      <c r="AI1037" s="132"/>
      <c r="AJ1037" s="132"/>
      <c r="AK1037" s="132"/>
      <c r="AL1037" s="132"/>
      <c r="AM1037" s="132"/>
      <c r="AN1037" s="132"/>
      <c r="AO1037" s="132"/>
      <c r="AP1037" s="132"/>
      <c r="AQ1037" s="132"/>
      <c r="AR1037" s="132"/>
      <c r="AS1037" s="132"/>
      <c r="AT1037" s="132"/>
      <c r="AU1037" s="132"/>
      <c r="AV1037" s="132"/>
      <c r="AW1037" s="132"/>
    </row>
    <row r="1038" spans="1:49" x14ac:dyDescent="0.2">
      <c r="A1038" s="132"/>
      <c r="B1038" s="132"/>
      <c r="C1038" s="132"/>
      <c r="D1038" s="132"/>
      <c r="E1038" s="132"/>
      <c r="F1038" s="132"/>
      <c r="G1038" s="132"/>
      <c r="H1038" s="132"/>
      <c r="I1038" s="132"/>
      <c r="J1038" s="132"/>
      <c r="K1038" s="132"/>
      <c r="L1038" s="132"/>
      <c r="M1038" s="132"/>
      <c r="N1038" s="132"/>
      <c r="O1038" s="132"/>
      <c r="P1038" s="132"/>
      <c r="Q1038" s="132"/>
      <c r="R1038" s="132"/>
      <c r="S1038" s="132"/>
      <c r="T1038" s="132"/>
      <c r="U1038" s="132"/>
      <c r="V1038" s="132"/>
      <c r="W1038" s="132"/>
      <c r="X1038" s="132"/>
      <c r="Y1038" s="132"/>
      <c r="Z1038" s="132"/>
      <c r="AA1038" s="132"/>
      <c r="AB1038" s="132"/>
      <c r="AC1038" s="132"/>
      <c r="AD1038" s="132"/>
      <c r="AE1038" s="132"/>
      <c r="AF1038" s="132"/>
      <c r="AG1038" s="132"/>
      <c r="AH1038" s="132"/>
      <c r="AI1038" s="132"/>
      <c r="AJ1038" s="132"/>
      <c r="AK1038" s="132"/>
      <c r="AL1038" s="132"/>
      <c r="AM1038" s="132"/>
      <c r="AN1038" s="132"/>
      <c r="AO1038" s="132"/>
      <c r="AP1038" s="132"/>
      <c r="AQ1038" s="132"/>
      <c r="AR1038" s="132"/>
      <c r="AS1038" s="132"/>
      <c r="AT1038" s="132"/>
      <c r="AU1038" s="132"/>
      <c r="AV1038" s="132"/>
      <c r="AW1038" s="132"/>
    </row>
    <row r="1039" spans="1:49" x14ac:dyDescent="0.2">
      <c r="A1039" s="132"/>
      <c r="B1039" s="132"/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  <c r="M1039" s="132"/>
      <c r="N1039" s="132"/>
      <c r="O1039" s="132"/>
      <c r="P1039" s="132"/>
      <c r="Q1039" s="132"/>
      <c r="R1039" s="132"/>
      <c r="S1039" s="132"/>
      <c r="T1039" s="132"/>
      <c r="U1039" s="132"/>
      <c r="V1039" s="132"/>
      <c r="W1039" s="132"/>
      <c r="X1039" s="132"/>
      <c r="Y1039" s="132"/>
      <c r="Z1039" s="132"/>
      <c r="AA1039" s="132"/>
      <c r="AB1039" s="132"/>
      <c r="AC1039" s="132"/>
      <c r="AD1039" s="132"/>
      <c r="AE1039" s="132"/>
      <c r="AF1039" s="132"/>
      <c r="AG1039" s="132"/>
      <c r="AH1039" s="132"/>
      <c r="AI1039" s="132"/>
      <c r="AJ1039" s="132"/>
      <c r="AK1039" s="132"/>
      <c r="AL1039" s="132"/>
      <c r="AM1039" s="132"/>
      <c r="AN1039" s="132"/>
      <c r="AO1039" s="132"/>
      <c r="AP1039" s="132"/>
      <c r="AQ1039" s="132"/>
      <c r="AR1039" s="132"/>
      <c r="AS1039" s="132"/>
      <c r="AT1039" s="132"/>
      <c r="AU1039" s="132"/>
      <c r="AV1039" s="132"/>
      <c r="AW1039" s="132"/>
    </row>
    <row r="1040" spans="1:49" x14ac:dyDescent="0.2">
      <c r="A1040" s="132"/>
      <c r="B1040" s="132"/>
      <c r="C1040" s="132"/>
      <c r="D1040" s="132"/>
      <c r="E1040" s="132"/>
      <c r="F1040" s="132"/>
      <c r="G1040" s="132"/>
      <c r="H1040" s="132"/>
      <c r="I1040" s="132"/>
      <c r="J1040" s="132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  <c r="Y1040" s="132"/>
      <c r="Z1040" s="132"/>
      <c r="AA1040" s="132"/>
      <c r="AB1040" s="132"/>
      <c r="AC1040" s="132"/>
      <c r="AD1040" s="132"/>
      <c r="AE1040" s="132"/>
      <c r="AF1040" s="132"/>
      <c r="AG1040" s="132"/>
      <c r="AH1040" s="132"/>
      <c r="AI1040" s="132"/>
      <c r="AJ1040" s="132"/>
      <c r="AK1040" s="132"/>
      <c r="AL1040" s="132"/>
      <c r="AM1040" s="132"/>
      <c r="AN1040" s="132"/>
      <c r="AO1040" s="132"/>
      <c r="AP1040" s="132"/>
      <c r="AQ1040" s="132"/>
      <c r="AR1040" s="132"/>
      <c r="AS1040" s="132"/>
      <c r="AT1040" s="132"/>
      <c r="AU1040" s="132"/>
      <c r="AV1040" s="132"/>
      <c r="AW1040" s="132"/>
    </row>
    <row r="1041" spans="1:49" x14ac:dyDescent="0.2">
      <c r="A1041" s="132"/>
      <c r="B1041" s="132"/>
      <c r="C1041" s="132"/>
      <c r="D1041" s="132"/>
      <c r="E1041" s="132"/>
      <c r="F1041" s="132"/>
      <c r="G1041" s="132"/>
      <c r="H1041" s="132"/>
      <c r="I1041" s="132"/>
      <c r="J1041" s="132"/>
      <c r="K1041" s="132"/>
      <c r="L1041" s="132"/>
      <c r="M1041" s="132"/>
      <c r="N1041" s="132"/>
      <c r="O1041" s="132"/>
      <c r="P1041" s="132"/>
      <c r="Q1041" s="132"/>
      <c r="R1041" s="132"/>
      <c r="S1041" s="132"/>
      <c r="T1041" s="132"/>
      <c r="U1041" s="132"/>
      <c r="V1041" s="132"/>
      <c r="W1041" s="132"/>
      <c r="X1041" s="132"/>
      <c r="Y1041" s="132"/>
      <c r="Z1041" s="132"/>
      <c r="AA1041" s="132"/>
      <c r="AB1041" s="132"/>
      <c r="AC1041" s="132"/>
      <c r="AD1041" s="132"/>
      <c r="AE1041" s="132"/>
      <c r="AF1041" s="132"/>
      <c r="AG1041" s="132"/>
      <c r="AH1041" s="132"/>
      <c r="AI1041" s="132"/>
      <c r="AJ1041" s="132"/>
      <c r="AK1041" s="132"/>
      <c r="AL1041" s="132"/>
      <c r="AM1041" s="132"/>
      <c r="AN1041" s="132"/>
      <c r="AO1041" s="132"/>
      <c r="AP1041" s="132"/>
      <c r="AQ1041" s="132"/>
      <c r="AR1041" s="132"/>
      <c r="AS1041" s="132"/>
      <c r="AT1041" s="132"/>
      <c r="AU1041" s="132"/>
      <c r="AV1041" s="132"/>
      <c r="AW1041" s="132"/>
    </row>
    <row r="1042" spans="1:49" x14ac:dyDescent="0.2">
      <c r="A1042" s="132"/>
      <c r="B1042" s="132"/>
      <c r="C1042" s="132"/>
      <c r="D1042" s="132"/>
      <c r="E1042" s="132"/>
      <c r="F1042" s="132"/>
      <c r="G1042" s="132"/>
      <c r="H1042" s="132"/>
      <c r="I1042" s="132"/>
      <c r="J1042" s="132"/>
      <c r="K1042" s="132"/>
      <c r="L1042" s="132"/>
      <c r="M1042" s="132"/>
      <c r="N1042" s="132"/>
      <c r="O1042" s="132"/>
      <c r="P1042" s="132"/>
      <c r="Q1042" s="132"/>
      <c r="R1042" s="132"/>
      <c r="S1042" s="132"/>
      <c r="T1042" s="132"/>
      <c r="U1042" s="132"/>
      <c r="V1042" s="132"/>
      <c r="W1042" s="132"/>
      <c r="X1042" s="132"/>
      <c r="Y1042" s="132"/>
      <c r="Z1042" s="132"/>
      <c r="AA1042" s="132"/>
      <c r="AB1042" s="132"/>
      <c r="AC1042" s="132"/>
      <c r="AD1042" s="132"/>
      <c r="AE1042" s="132"/>
      <c r="AF1042" s="132"/>
      <c r="AG1042" s="132"/>
      <c r="AH1042" s="132"/>
      <c r="AI1042" s="132"/>
      <c r="AJ1042" s="132"/>
      <c r="AK1042" s="132"/>
      <c r="AL1042" s="132"/>
      <c r="AM1042" s="132"/>
      <c r="AN1042" s="132"/>
      <c r="AO1042" s="132"/>
      <c r="AP1042" s="132"/>
      <c r="AQ1042" s="132"/>
      <c r="AR1042" s="132"/>
      <c r="AS1042" s="132"/>
      <c r="AT1042" s="132"/>
      <c r="AU1042" s="132"/>
      <c r="AV1042" s="132"/>
      <c r="AW1042" s="132"/>
    </row>
    <row r="1043" spans="1:49" x14ac:dyDescent="0.2">
      <c r="A1043" s="132"/>
      <c r="B1043" s="132"/>
      <c r="C1043" s="132"/>
      <c r="D1043" s="132"/>
      <c r="E1043" s="132"/>
      <c r="F1043" s="132"/>
      <c r="G1043" s="132"/>
      <c r="H1043" s="132"/>
      <c r="I1043" s="132"/>
      <c r="J1043" s="132"/>
      <c r="K1043" s="132"/>
      <c r="L1043" s="132"/>
      <c r="M1043" s="132"/>
      <c r="N1043" s="132"/>
      <c r="O1043" s="132"/>
      <c r="P1043" s="132"/>
      <c r="Q1043" s="132"/>
      <c r="R1043" s="132"/>
      <c r="S1043" s="132"/>
      <c r="T1043" s="132"/>
      <c r="U1043" s="132"/>
      <c r="V1043" s="132"/>
      <c r="W1043" s="132"/>
      <c r="X1043" s="132"/>
      <c r="Y1043" s="132"/>
      <c r="Z1043" s="132"/>
      <c r="AA1043" s="132"/>
      <c r="AB1043" s="132"/>
      <c r="AC1043" s="132"/>
      <c r="AD1043" s="132"/>
      <c r="AE1043" s="132"/>
      <c r="AF1043" s="132"/>
      <c r="AG1043" s="132"/>
      <c r="AH1043" s="132"/>
      <c r="AI1043" s="132"/>
      <c r="AJ1043" s="132"/>
      <c r="AK1043" s="132"/>
      <c r="AL1043" s="132"/>
      <c r="AM1043" s="132"/>
      <c r="AN1043" s="132"/>
      <c r="AO1043" s="132"/>
      <c r="AP1043" s="132"/>
      <c r="AQ1043" s="132"/>
      <c r="AR1043" s="132"/>
      <c r="AS1043" s="132"/>
      <c r="AT1043" s="132"/>
      <c r="AU1043" s="132"/>
      <c r="AV1043" s="132"/>
      <c r="AW1043" s="132"/>
    </row>
    <row r="1044" spans="1:49" x14ac:dyDescent="0.2">
      <c r="A1044" s="132"/>
      <c r="B1044" s="132"/>
      <c r="C1044" s="132"/>
      <c r="D1044" s="132"/>
      <c r="E1044" s="132"/>
      <c r="F1044" s="132"/>
      <c r="G1044" s="132"/>
      <c r="H1044" s="132"/>
      <c r="I1044" s="132"/>
      <c r="J1044" s="132"/>
      <c r="K1044" s="132"/>
      <c r="L1044" s="132"/>
      <c r="M1044" s="132"/>
      <c r="N1044" s="132"/>
      <c r="O1044" s="132"/>
      <c r="P1044" s="132"/>
      <c r="Q1044" s="132"/>
      <c r="R1044" s="132"/>
      <c r="S1044" s="132"/>
      <c r="T1044" s="132"/>
      <c r="U1044" s="132"/>
      <c r="V1044" s="132"/>
      <c r="W1044" s="132"/>
      <c r="X1044" s="132"/>
      <c r="Y1044" s="132"/>
      <c r="Z1044" s="132"/>
      <c r="AA1044" s="132"/>
      <c r="AB1044" s="132"/>
      <c r="AC1044" s="132"/>
      <c r="AD1044" s="132"/>
      <c r="AE1044" s="132"/>
      <c r="AF1044" s="132"/>
      <c r="AG1044" s="132"/>
      <c r="AH1044" s="132"/>
      <c r="AI1044" s="132"/>
      <c r="AJ1044" s="132"/>
      <c r="AK1044" s="132"/>
      <c r="AL1044" s="132"/>
      <c r="AM1044" s="132"/>
      <c r="AN1044" s="132"/>
      <c r="AO1044" s="132"/>
      <c r="AP1044" s="132"/>
      <c r="AQ1044" s="132"/>
      <c r="AR1044" s="132"/>
      <c r="AS1044" s="132"/>
      <c r="AT1044" s="132"/>
      <c r="AU1044" s="132"/>
      <c r="AV1044" s="132"/>
      <c r="AW1044" s="132"/>
    </row>
    <row r="1045" spans="1:49" x14ac:dyDescent="0.2">
      <c r="A1045" s="132"/>
      <c r="B1045" s="132"/>
      <c r="C1045" s="132"/>
      <c r="D1045" s="132"/>
      <c r="E1045" s="132"/>
      <c r="F1045" s="132"/>
      <c r="G1045" s="132"/>
      <c r="H1045" s="132"/>
      <c r="I1045" s="132"/>
      <c r="J1045" s="132"/>
      <c r="K1045" s="132"/>
      <c r="L1045" s="132"/>
      <c r="M1045" s="132"/>
      <c r="N1045" s="132"/>
      <c r="O1045" s="132"/>
      <c r="P1045" s="132"/>
      <c r="Q1045" s="132"/>
      <c r="R1045" s="132"/>
      <c r="S1045" s="132"/>
      <c r="T1045" s="132"/>
      <c r="U1045" s="132"/>
      <c r="V1045" s="132"/>
      <c r="W1045" s="132"/>
      <c r="X1045" s="132"/>
      <c r="Y1045" s="132"/>
      <c r="Z1045" s="132"/>
      <c r="AA1045" s="132"/>
      <c r="AB1045" s="132"/>
      <c r="AC1045" s="132"/>
      <c r="AD1045" s="132"/>
      <c r="AE1045" s="132"/>
      <c r="AF1045" s="132"/>
      <c r="AG1045" s="132"/>
      <c r="AH1045" s="132"/>
      <c r="AI1045" s="132"/>
      <c r="AJ1045" s="132"/>
      <c r="AK1045" s="132"/>
      <c r="AL1045" s="132"/>
      <c r="AM1045" s="132"/>
      <c r="AN1045" s="132"/>
      <c r="AO1045" s="132"/>
      <c r="AP1045" s="132"/>
      <c r="AQ1045" s="132"/>
      <c r="AR1045" s="132"/>
      <c r="AS1045" s="132"/>
      <c r="AT1045" s="132"/>
      <c r="AU1045" s="132"/>
      <c r="AV1045" s="132"/>
      <c r="AW1045" s="132"/>
    </row>
    <row r="1046" spans="1:49" x14ac:dyDescent="0.2">
      <c r="A1046" s="132"/>
      <c r="B1046" s="132"/>
      <c r="C1046" s="132"/>
      <c r="D1046" s="132"/>
      <c r="E1046" s="132"/>
      <c r="F1046" s="132"/>
      <c r="G1046" s="132"/>
      <c r="H1046" s="132"/>
      <c r="I1046" s="132"/>
      <c r="J1046" s="132"/>
      <c r="K1046" s="132"/>
      <c r="L1046" s="132"/>
      <c r="M1046" s="132"/>
      <c r="N1046" s="132"/>
      <c r="O1046" s="132"/>
      <c r="P1046" s="132"/>
      <c r="Q1046" s="132"/>
      <c r="R1046" s="132"/>
      <c r="S1046" s="132"/>
      <c r="T1046" s="132"/>
      <c r="U1046" s="132"/>
      <c r="V1046" s="132"/>
      <c r="W1046" s="132"/>
      <c r="X1046" s="132"/>
      <c r="Y1046" s="132"/>
      <c r="Z1046" s="132"/>
      <c r="AA1046" s="132"/>
      <c r="AB1046" s="132"/>
      <c r="AC1046" s="132"/>
      <c r="AD1046" s="132"/>
      <c r="AE1046" s="132"/>
      <c r="AF1046" s="132"/>
      <c r="AG1046" s="132"/>
      <c r="AH1046" s="132"/>
      <c r="AI1046" s="132"/>
      <c r="AJ1046" s="132"/>
      <c r="AK1046" s="132"/>
      <c r="AL1046" s="132"/>
      <c r="AM1046" s="132"/>
      <c r="AN1046" s="132"/>
      <c r="AO1046" s="132"/>
      <c r="AP1046" s="132"/>
      <c r="AQ1046" s="132"/>
      <c r="AR1046" s="132"/>
      <c r="AS1046" s="132"/>
      <c r="AT1046" s="132"/>
      <c r="AU1046" s="132"/>
      <c r="AV1046" s="132"/>
      <c r="AW1046" s="132"/>
    </row>
    <row r="1047" spans="1:49" x14ac:dyDescent="0.2">
      <c r="A1047" s="132"/>
      <c r="B1047" s="132"/>
      <c r="C1047" s="132"/>
      <c r="D1047" s="132"/>
      <c r="E1047" s="132"/>
      <c r="F1047" s="132"/>
      <c r="G1047" s="132"/>
      <c r="H1047" s="132"/>
      <c r="I1047" s="132"/>
      <c r="J1047" s="132"/>
      <c r="K1047" s="132"/>
      <c r="L1047" s="132"/>
      <c r="M1047" s="132"/>
      <c r="N1047" s="132"/>
      <c r="O1047" s="132"/>
      <c r="P1047" s="132"/>
      <c r="Q1047" s="132"/>
      <c r="R1047" s="132"/>
      <c r="S1047" s="132"/>
      <c r="T1047" s="132"/>
      <c r="U1047" s="132"/>
      <c r="V1047" s="132"/>
      <c r="W1047" s="132"/>
      <c r="X1047" s="132"/>
      <c r="Y1047" s="132"/>
      <c r="Z1047" s="132"/>
      <c r="AA1047" s="132"/>
      <c r="AB1047" s="132"/>
      <c r="AC1047" s="132"/>
      <c r="AD1047" s="132"/>
      <c r="AE1047" s="132"/>
      <c r="AF1047" s="132"/>
      <c r="AG1047" s="132"/>
      <c r="AH1047" s="132"/>
      <c r="AI1047" s="132"/>
      <c r="AJ1047" s="132"/>
      <c r="AK1047" s="132"/>
      <c r="AL1047" s="132"/>
      <c r="AM1047" s="132"/>
      <c r="AN1047" s="132"/>
      <c r="AO1047" s="132"/>
      <c r="AP1047" s="132"/>
      <c r="AQ1047" s="132"/>
      <c r="AR1047" s="132"/>
      <c r="AS1047" s="132"/>
      <c r="AT1047" s="132"/>
      <c r="AU1047" s="132"/>
      <c r="AV1047" s="132"/>
      <c r="AW1047" s="132"/>
    </row>
    <row r="1048" spans="1:49" x14ac:dyDescent="0.2">
      <c r="A1048" s="132"/>
      <c r="B1048" s="132"/>
      <c r="C1048" s="132"/>
      <c r="D1048" s="132"/>
      <c r="E1048" s="132"/>
      <c r="F1048" s="132"/>
      <c r="G1048" s="132"/>
      <c r="H1048" s="132"/>
      <c r="I1048" s="132"/>
      <c r="J1048" s="132"/>
      <c r="K1048" s="132"/>
      <c r="L1048" s="132"/>
      <c r="M1048" s="132"/>
      <c r="N1048" s="132"/>
      <c r="O1048" s="132"/>
      <c r="P1048" s="132"/>
      <c r="Q1048" s="132"/>
      <c r="R1048" s="132"/>
      <c r="S1048" s="132"/>
      <c r="T1048" s="132"/>
      <c r="U1048" s="132"/>
      <c r="V1048" s="132"/>
      <c r="W1048" s="132"/>
      <c r="X1048" s="132"/>
      <c r="Y1048" s="132"/>
      <c r="Z1048" s="132"/>
      <c r="AA1048" s="132"/>
      <c r="AB1048" s="132"/>
      <c r="AC1048" s="132"/>
      <c r="AD1048" s="132"/>
      <c r="AE1048" s="132"/>
      <c r="AF1048" s="132"/>
      <c r="AG1048" s="132"/>
      <c r="AH1048" s="132"/>
      <c r="AI1048" s="132"/>
      <c r="AJ1048" s="132"/>
      <c r="AK1048" s="132"/>
      <c r="AL1048" s="132"/>
      <c r="AM1048" s="132"/>
      <c r="AN1048" s="132"/>
      <c r="AO1048" s="132"/>
      <c r="AP1048" s="132"/>
      <c r="AQ1048" s="132"/>
      <c r="AR1048" s="132"/>
      <c r="AS1048" s="132"/>
      <c r="AT1048" s="132"/>
      <c r="AU1048" s="132"/>
      <c r="AV1048" s="132"/>
      <c r="AW1048" s="132"/>
    </row>
    <row r="1049" spans="1:49" x14ac:dyDescent="0.2">
      <c r="A1049" s="132"/>
      <c r="B1049" s="132"/>
      <c r="C1049" s="132"/>
      <c r="D1049" s="132"/>
      <c r="E1049" s="132"/>
      <c r="F1049" s="132"/>
      <c r="G1049" s="132"/>
      <c r="H1049" s="132"/>
      <c r="I1049" s="132"/>
      <c r="J1049" s="132"/>
      <c r="K1049" s="132"/>
      <c r="L1049" s="132"/>
      <c r="M1049" s="132"/>
      <c r="N1049" s="132"/>
      <c r="O1049" s="132"/>
      <c r="P1049" s="132"/>
      <c r="Q1049" s="132"/>
      <c r="R1049" s="132"/>
      <c r="S1049" s="132"/>
      <c r="T1049" s="132"/>
      <c r="U1049" s="132"/>
      <c r="V1049" s="132"/>
      <c r="W1049" s="132"/>
      <c r="X1049" s="132"/>
      <c r="Y1049" s="132"/>
      <c r="Z1049" s="132"/>
      <c r="AA1049" s="132"/>
      <c r="AB1049" s="132"/>
      <c r="AC1049" s="132"/>
      <c r="AD1049" s="132"/>
      <c r="AE1049" s="132"/>
      <c r="AF1049" s="132"/>
      <c r="AG1049" s="132"/>
      <c r="AH1049" s="132"/>
      <c r="AI1049" s="132"/>
      <c r="AJ1049" s="132"/>
      <c r="AK1049" s="132"/>
      <c r="AL1049" s="132"/>
      <c r="AM1049" s="132"/>
      <c r="AN1049" s="132"/>
      <c r="AO1049" s="132"/>
      <c r="AP1049" s="132"/>
      <c r="AQ1049" s="132"/>
      <c r="AR1049" s="132"/>
      <c r="AS1049" s="132"/>
      <c r="AT1049" s="132"/>
      <c r="AU1049" s="132"/>
      <c r="AV1049" s="132"/>
      <c r="AW1049" s="132"/>
    </row>
    <row r="1050" spans="1:49" x14ac:dyDescent="0.2">
      <c r="A1050" s="132"/>
      <c r="B1050" s="132"/>
      <c r="C1050" s="132"/>
      <c r="D1050" s="132"/>
      <c r="E1050" s="132"/>
      <c r="F1050" s="132"/>
      <c r="G1050" s="132"/>
      <c r="H1050" s="132"/>
      <c r="I1050" s="132"/>
      <c r="J1050" s="132"/>
      <c r="K1050" s="132"/>
      <c r="L1050" s="132"/>
      <c r="M1050" s="132"/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2"/>
      <c r="X1050" s="132"/>
      <c r="Y1050" s="132"/>
      <c r="Z1050" s="132"/>
      <c r="AA1050" s="132"/>
      <c r="AB1050" s="132"/>
      <c r="AC1050" s="132"/>
      <c r="AD1050" s="132"/>
      <c r="AE1050" s="132"/>
      <c r="AF1050" s="132"/>
      <c r="AG1050" s="132"/>
      <c r="AH1050" s="132"/>
      <c r="AI1050" s="132"/>
      <c r="AJ1050" s="132"/>
      <c r="AK1050" s="132"/>
      <c r="AL1050" s="132"/>
      <c r="AM1050" s="132"/>
      <c r="AN1050" s="132"/>
      <c r="AO1050" s="132"/>
      <c r="AP1050" s="132"/>
      <c r="AQ1050" s="132"/>
      <c r="AR1050" s="132"/>
      <c r="AS1050" s="132"/>
      <c r="AT1050" s="132"/>
      <c r="AU1050" s="132"/>
      <c r="AV1050" s="132"/>
      <c r="AW1050" s="132"/>
    </row>
    <row r="1051" spans="1:49" x14ac:dyDescent="0.2">
      <c r="A1051" s="132"/>
      <c r="B1051" s="132"/>
      <c r="C1051" s="132"/>
      <c r="D1051" s="132"/>
      <c r="E1051" s="132"/>
      <c r="F1051" s="132"/>
      <c r="G1051" s="132"/>
      <c r="H1051" s="132"/>
      <c r="I1051" s="132"/>
      <c r="J1051" s="132"/>
      <c r="K1051" s="132"/>
      <c r="L1051" s="132"/>
      <c r="M1051" s="132"/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2"/>
      <c r="X1051" s="132"/>
      <c r="Y1051" s="132"/>
      <c r="Z1051" s="132"/>
      <c r="AA1051" s="132"/>
      <c r="AB1051" s="132"/>
      <c r="AC1051" s="132"/>
      <c r="AD1051" s="132"/>
      <c r="AE1051" s="132"/>
      <c r="AF1051" s="132"/>
      <c r="AG1051" s="132"/>
      <c r="AH1051" s="132"/>
      <c r="AI1051" s="132"/>
      <c r="AJ1051" s="132"/>
      <c r="AK1051" s="132"/>
      <c r="AL1051" s="132"/>
      <c r="AM1051" s="132"/>
      <c r="AN1051" s="132"/>
      <c r="AO1051" s="132"/>
      <c r="AP1051" s="132"/>
      <c r="AQ1051" s="132"/>
      <c r="AR1051" s="132"/>
      <c r="AS1051" s="132"/>
      <c r="AT1051" s="132"/>
      <c r="AU1051" s="132"/>
      <c r="AV1051" s="132"/>
      <c r="AW1051" s="132"/>
    </row>
    <row r="1052" spans="1:49" x14ac:dyDescent="0.2">
      <c r="A1052" s="132"/>
      <c r="B1052" s="132"/>
      <c r="C1052" s="132"/>
      <c r="D1052" s="132"/>
      <c r="E1052" s="132"/>
      <c r="F1052" s="132"/>
      <c r="G1052" s="132"/>
      <c r="H1052" s="132"/>
      <c r="I1052" s="132"/>
      <c r="J1052" s="132"/>
      <c r="K1052" s="132"/>
      <c r="L1052" s="132"/>
      <c r="M1052" s="132"/>
      <c r="N1052" s="132"/>
      <c r="O1052" s="132"/>
      <c r="P1052" s="132"/>
      <c r="Q1052" s="132"/>
      <c r="R1052" s="132"/>
      <c r="S1052" s="132"/>
      <c r="T1052" s="132"/>
      <c r="U1052" s="132"/>
      <c r="V1052" s="132"/>
      <c r="W1052" s="132"/>
      <c r="X1052" s="132"/>
      <c r="Y1052" s="132"/>
      <c r="Z1052" s="132"/>
      <c r="AA1052" s="132"/>
      <c r="AB1052" s="132"/>
      <c r="AC1052" s="132"/>
      <c r="AD1052" s="132"/>
      <c r="AE1052" s="132"/>
      <c r="AF1052" s="132"/>
      <c r="AG1052" s="132"/>
      <c r="AH1052" s="132"/>
      <c r="AI1052" s="132"/>
      <c r="AJ1052" s="132"/>
      <c r="AK1052" s="132"/>
      <c r="AL1052" s="132"/>
      <c r="AM1052" s="132"/>
      <c r="AN1052" s="132"/>
      <c r="AO1052" s="132"/>
      <c r="AP1052" s="132"/>
      <c r="AQ1052" s="132"/>
      <c r="AR1052" s="132"/>
      <c r="AS1052" s="132"/>
      <c r="AT1052" s="132"/>
      <c r="AU1052" s="132"/>
      <c r="AV1052" s="132"/>
      <c r="AW1052" s="132"/>
    </row>
    <row r="1053" spans="1:49" x14ac:dyDescent="0.2">
      <c r="A1053" s="132"/>
      <c r="B1053" s="132"/>
      <c r="C1053" s="132"/>
      <c r="D1053" s="132"/>
      <c r="E1053" s="132"/>
      <c r="F1053" s="132"/>
      <c r="G1053" s="132"/>
      <c r="H1053" s="132"/>
      <c r="I1053" s="132"/>
      <c r="J1053" s="132"/>
      <c r="K1053" s="132"/>
      <c r="L1053" s="132"/>
      <c r="M1053" s="132"/>
      <c r="N1053" s="132"/>
      <c r="O1053" s="132"/>
      <c r="P1053" s="132"/>
      <c r="Q1053" s="132"/>
      <c r="R1053" s="132"/>
      <c r="S1053" s="132"/>
      <c r="T1053" s="132"/>
      <c r="U1053" s="132"/>
      <c r="V1053" s="132"/>
      <c r="W1053" s="132"/>
      <c r="X1053" s="132"/>
      <c r="Y1053" s="132"/>
      <c r="Z1053" s="132"/>
      <c r="AA1053" s="132"/>
      <c r="AB1053" s="132"/>
      <c r="AC1053" s="132"/>
      <c r="AD1053" s="132"/>
      <c r="AE1053" s="132"/>
      <c r="AF1053" s="132"/>
      <c r="AG1053" s="132"/>
      <c r="AH1053" s="132"/>
      <c r="AI1053" s="132"/>
      <c r="AJ1053" s="132"/>
      <c r="AK1053" s="132"/>
      <c r="AL1053" s="132"/>
      <c r="AM1053" s="132"/>
      <c r="AN1053" s="132"/>
      <c r="AO1053" s="132"/>
      <c r="AP1053" s="132"/>
      <c r="AQ1053" s="132"/>
      <c r="AR1053" s="132"/>
      <c r="AS1053" s="132"/>
      <c r="AT1053" s="132"/>
      <c r="AU1053" s="132"/>
      <c r="AV1053" s="132"/>
      <c r="AW1053" s="132"/>
    </row>
    <row r="1054" spans="1:49" x14ac:dyDescent="0.2">
      <c r="A1054" s="132"/>
      <c r="B1054" s="132"/>
      <c r="C1054" s="132"/>
      <c r="D1054" s="132"/>
      <c r="E1054" s="132"/>
      <c r="F1054" s="132"/>
      <c r="G1054" s="132"/>
      <c r="H1054" s="132"/>
      <c r="I1054" s="132"/>
      <c r="J1054" s="132"/>
      <c r="K1054" s="132"/>
      <c r="L1054" s="132"/>
      <c r="M1054" s="132"/>
      <c r="N1054" s="132"/>
      <c r="O1054" s="132"/>
      <c r="P1054" s="132"/>
      <c r="Q1054" s="132"/>
      <c r="R1054" s="132"/>
      <c r="S1054" s="132"/>
      <c r="T1054" s="132"/>
      <c r="U1054" s="132"/>
      <c r="V1054" s="132"/>
      <c r="W1054" s="132"/>
      <c r="X1054" s="132"/>
      <c r="Y1054" s="132"/>
      <c r="Z1054" s="132"/>
      <c r="AA1054" s="132"/>
      <c r="AB1054" s="132"/>
      <c r="AC1054" s="132"/>
      <c r="AD1054" s="132"/>
      <c r="AE1054" s="132"/>
      <c r="AF1054" s="132"/>
      <c r="AG1054" s="132"/>
      <c r="AH1054" s="132"/>
      <c r="AI1054" s="132"/>
      <c r="AJ1054" s="132"/>
      <c r="AK1054" s="132"/>
      <c r="AL1054" s="132"/>
      <c r="AM1054" s="132"/>
      <c r="AN1054" s="132"/>
      <c r="AO1054" s="132"/>
      <c r="AP1054" s="132"/>
      <c r="AQ1054" s="132"/>
      <c r="AR1054" s="132"/>
      <c r="AS1054" s="132"/>
      <c r="AT1054" s="132"/>
      <c r="AU1054" s="132"/>
      <c r="AV1054" s="132"/>
      <c r="AW1054" s="132"/>
    </row>
    <row r="1055" spans="1:49" x14ac:dyDescent="0.2">
      <c r="A1055" s="132"/>
      <c r="B1055" s="132"/>
      <c r="C1055" s="132"/>
      <c r="D1055" s="132"/>
      <c r="E1055" s="132"/>
      <c r="F1055" s="132"/>
      <c r="G1055" s="132"/>
      <c r="H1055" s="132"/>
      <c r="I1055" s="132"/>
      <c r="J1055" s="132"/>
      <c r="K1055" s="132"/>
      <c r="L1055" s="132"/>
      <c r="M1055" s="132"/>
      <c r="N1055" s="132"/>
      <c r="O1055" s="132"/>
      <c r="P1055" s="132"/>
      <c r="Q1055" s="132"/>
      <c r="R1055" s="132"/>
      <c r="S1055" s="132"/>
      <c r="T1055" s="132"/>
      <c r="U1055" s="132"/>
      <c r="V1055" s="132"/>
      <c r="W1055" s="132"/>
      <c r="X1055" s="132"/>
      <c r="Y1055" s="132"/>
      <c r="Z1055" s="132"/>
      <c r="AA1055" s="132"/>
      <c r="AB1055" s="132"/>
      <c r="AC1055" s="132"/>
      <c r="AD1055" s="132"/>
      <c r="AE1055" s="132"/>
      <c r="AF1055" s="132"/>
      <c r="AG1055" s="132"/>
      <c r="AH1055" s="132"/>
      <c r="AI1055" s="132"/>
      <c r="AJ1055" s="132"/>
      <c r="AK1055" s="132"/>
      <c r="AL1055" s="132"/>
      <c r="AM1055" s="132"/>
      <c r="AN1055" s="132"/>
      <c r="AO1055" s="132"/>
      <c r="AP1055" s="132"/>
      <c r="AQ1055" s="132"/>
      <c r="AR1055" s="132"/>
      <c r="AS1055" s="132"/>
      <c r="AT1055" s="132"/>
      <c r="AU1055" s="132"/>
      <c r="AV1055" s="132"/>
      <c r="AW1055" s="132"/>
    </row>
    <row r="1056" spans="1:49" x14ac:dyDescent="0.2">
      <c r="A1056" s="132"/>
      <c r="B1056" s="132"/>
      <c r="C1056" s="132"/>
      <c r="D1056" s="132"/>
      <c r="E1056" s="132"/>
      <c r="F1056" s="132"/>
      <c r="G1056" s="132"/>
      <c r="H1056" s="132"/>
      <c r="I1056" s="132"/>
      <c r="J1056" s="132"/>
      <c r="K1056" s="132"/>
      <c r="L1056" s="132"/>
      <c r="M1056" s="132"/>
      <c r="N1056" s="132"/>
      <c r="O1056" s="132"/>
      <c r="P1056" s="132"/>
      <c r="Q1056" s="132"/>
      <c r="R1056" s="132"/>
      <c r="S1056" s="132"/>
      <c r="T1056" s="132"/>
      <c r="U1056" s="132"/>
      <c r="V1056" s="132"/>
      <c r="W1056" s="132"/>
      <c r="X1056" s="132"/>
      <c r="Y1056" s="132"/>
      <c r="Z1056" s="132"/>
      <c r="AA1056" s="132"/>
      <c r="AB1056" s="132"/>
      <c r="AC1056" s="132"/>
      <c r="AD1056" s="132"/>
      <c r="AE1056" s="132"/>
      <c r="AF1056" s="132"/>
      <c r="AG1056" s="132"/>
      <c r="AH1056" s="132"/>
      <c r="AI1056" s="132"/>
      <c r="AJ1056" s="132"/>
      <c r="AK1056" s="132"/>
      <c r="AL1056" s="132"/>
      <c r="AM1056" s="132"/>
      <c r="AN1056" s="132"/>
      <c r="AO1056" s="132"/>
      <c r="AP1056" s="132"/>
      <c r="AQ1056" s="132"/>
      <c r="AR1056" s="132"/>
      <c r="AS1056" s="132"/>
      <c r="AT1056" s="132"/>
      <c r="AU1056" s="132"/>
      <c r="AV1056" s="132"/>
      <c r="AW1056" s="132"/>
    </row>
    <row r="1057" spans="1:49" x14ac:dyDescent="0.2">
      <c r="A1057" s="132"/>
      <c r="B1057" s="132"/>
      <c r="C1057" s="132"/>
      <c r="D1057" s="132"/>
      <c r="E1057" s="132"/>
      <c r="F1057" s="132"/>
      <c r="G1057" s="132"/>
      <c r="H1057" s="132"/>
      <c r="I1057" s="132"/>
      <c r="J1057" s="132"/>
      <c r="K1057" s="132"/>
      <c r="L1057" s="132"/>
      <c r="M1057" s="132"/>
      <c r="N1057" s="132"/>
      <c r="O1057" s="132"/>
      <c r="P1057" s="132"/>
      <c r="Q1057" s="132"/>
      <c r="R1057" s="132"/>
      <c r="S1057" s="132"/>
      <c r="T1057" s="132"/>
      <c r="U1057" s="132"/>
      <c r="V1057" s="132"/>
      <c r="W1057" s="132"/>
      <c r="X1057" s="132"/>
      <c r="Y1057" s="132"/>
      <c r="Z1057" s="132"/>
      <c r="AA1057" s="132"/>
      <c r="AB1057" s="132"/>
      <c r="AC1057" s="132"/>
      <c r="AD1057" s="132"/>
      <c r="AE1057" s="132"/>
      <c r="AF1057" s="132"/>
      <c r="AG1057" s="132"/>
      <c r="AH1057" s="132"/>
      <c r="AI1057" s="132"/>
      <c r="AJ1057" s="132"/>
      <c r="AK1057" s="132"/>
      <c r="AL1057" s="132"/>
      <c r="AM1057" s="132"/>
      <c r="AN1057" s="132"/>
      <c r="AO1057" s="132"/>
      <c r="AP1057" s="132"/>
      <c r="AQ1057" s="132"/>
      <c r="AR1057" s="132"/>
      <c r="AS1057" s="132"/>
      <c r="AT1057" s="132"/>
      <c r="AU1057" s="132"/>
      <c r="AV1057" s="132"/>
      <c r="AW1057" s="132"/>
    </row>
    <row r="1058" spans="1:49" x14ac:dyDescent="0.2">
      <c r="A1058" s="132"/>
      <c r="B1058" s="132"/>
      <c r="C1058" s="132"/>
      <c r="D1058" s="132"/>
      <c r="E1058" s="132"/>
      <c r="F1058" s="132"/>
      <c r="G1058" s="132"/>
      <c r="H1058" s="132"/>
      <c r="I1058" s="132"/>
      <c r="J1058" s="132"/>
      <c r="K1058" s="132"/>
      <c r="L1058" s="132"/>
      <c r="M1058" s="132"/>
      <c r="N1058" s="132"/>
      <c r="O1058" s="132"/>
      <c r="P1058" s="132"/>
      <c r="Q1058" s="132"/>
      <c r="R1058" s="132"/>
      <c r="S1058" s="132"/>
      <c r="T1058" s="132"/>
      <c r="U1058" s="132"/>
      <c r="V1058" s="132"/>
      <c r="W1058" s="132"/>
      <c r="X1058" s="132"/>
      <c r="Y1058" s="132"/>
      <c r="Z1058" s="132"/>
      <c r="AA1058" s="132"/>
      <c r="AB1058" s="132"/>
      <c r="AC1058" s="132"/>
      <c r="AD1058" s="132"/>
      <c r="AE1058" s="132"/>
      <c r="AF1058" s="132"/>
      <c r="AG1058" s="132"/>
      <c r="AH1058" s="132"/>
      <c r="AI1058" s="132"/>
      <c r="AJ1058" s="132"/>
      <c r="AK1058" s="132"/>
      <c r="AL1058" s="132"/>
      <c r="AM1058" s="132"/>
      <c r="AN1058" s="132"/>
      <c r="AO1058" s="132"/>
      <c r="AP1058" s="132"/>
      <c r="AQ1058" s="132"/>
      <c r="AR1058" s="132"/>
      <c r="AS1058" s="132"/>
      <c r="AT1058" s="132"/>
      <c r="AU1058" s="132"/>
      <c r="AV1058" s="132"/>
      <c r="AW1058" s="132"/>
    </row>
    <row r="1059" spans="1:49" x14ac:dyDescent="0.2">
      <c r="A1059" s="132"/>
      <c r="B1059" s="132"/>
      <c r="C1059" s="132"/>
      <c r="D1059" s="132"/>
      <c r="E1059" s="132"/>
      <c r="F1059" s="132"/>
      <c r="G1059" s="132"/>
      <c r="H1059" s="132"/>
      <c r="I1059" s="132"/>
      <c r="J1059" s="132"/>
      <c r="K1059" s="132"/>
      <c r="L1059" s="132"/>
      <c r="M1059" s="132"/>
      <c r="N1059" s="132"/>
      <c r="O1059" s="132"/>
      <c r="P1059" s="132"/>
      <c r="Q1059" s="132"/>
      <c r="R1059" s="132"/>
      <c r="S1059" s="132"/>
      <c r="T1059" s="132"/>
      <c r="U1059" s="132"/>
      <c r="V1059" s="132"/>
      <c r="W1059" s="132"/>
      <c r="X1059" s="132"/>
      <c r="Y1059" s="132"/>
      <c r="Z1059" s="132"/>
      <c r="AA1059" s="132"/>
      <c r="AB1059" s="132"/>
      <c r="AC1059" s="132"/>
      <c r="AD1059" s="132"/>
      <c r="AE1059" s="132"/>
      <c r="AF1059" s="132"/>
      <c r="AG1059" s="132"/>
      <c r="AH1059" s="132"/>
      <c r="AI1059" s="132"/>
      <c r="AJ1059" s="132"/>
      <c r="AK1059" s="132"/>
      <c r="AL1059" s="132"/>
      <c r="AM1059" s="132"/>
      <c r="AN1059" s="132"/>
      <c r="AO1059" s="132"/>
      <c r="AP1059" s="132"/>
      <c r="AQ1059" s="132"/>
      <c r="AR1059" s="132"/>
      <c r="AS1059" s="132"/>
      <c r="AT1059" s="132"/>
      <c r="AU1059" s="132"/>
      <c r="AV1059" s="132"/>
      <c r="AW1059" s="132"/>
    </row>
    <row r="1060" spans="1:49" x14ac:dyDescent="0.2">
      <c r="A1060" s="132"/>
      <c r="B1060" s="132"/>
      <c r="C1060" s="132"/>
      <c r="D1060" s="132"/>
      <c r="E1060" s="132"/>
      <c r="F1060" s="132"/>
      <c r="G1060" s="132"/>
      <c r="H1060" s="132"/>
      <c r="I1060" s="132"/>
      <c r="J1060" s="132"/>
      <c r="K1060" s="132"/>
      <c r="L1060" s="132"/>
      <c r="M1060" s="132"/>
      <c r="N1060" s="132"/>
      <c r="O1060" s="132"/>
      <c r="P1060" s="132"/>
      <c r="Q1060" s="132"/>
      <c r="R1060" s="132"/>
      <c r="S1060" s="132"/>
      <c r="T1060" s="132"/>
      <c r="U1060" s="132"/>
      <c r="V1060" s="132"/>
      <c r="W1060" s="132"/>
      <c r="X1060" s="132"/>
      <c r="Y1060" s="132"/>
      <c r="Z1060" s="132"/>
      <c r="AA1060" s="132"/>
      <c r="AB1060" s="132"/>
      <c r="AC1060" s="132"/>
      <c r="AD1060" s="132"/>
      <c r="AE1060" s="132"/>
      <c r="AF1060" s="132"/>
      <c r="AG1060" s="132"/>
      <c r="AH1060" s="132"/>
      <c r="AI1060" s="132"/>
      <c r="AJ1060" s="132"/>
      <c r="AK1060" s="132"/>
      <c r="AL1060" s="132"/>
      <c r="AM1060" s="132"/>
      <c r="AN1060" s="132"/>
      <c r="AO1060" s="132"/>
      <c r="AP1060" s="132"/>
      <c r="AQ1060" s="132"/>
      <c r="AR1060" s="132"/>
      <c r="AS1060" s="132"/>
      <c r="AT1060" s="132"/>
      <c r="AU1060" s="132"/>
      <c r="AV1060" s="132"/>
      <c r="AW1060" s="132"/>
    </row>
    <row r="1061" spans="1:49" x14ac:dyDescent="0.2">
      <c r="A1061" s="132"/>
      <c r="B1061" s="132"/>
      <c r="C1061" s="132"/>
      <c r="D1061" s="132"/>
      <c r="E1061" s="132"/>
      <c r="F1061" s="132"/>
      <c r="G1061" s="132"/>
      <c r="H1061" s="132"/>
      <c r="I1061" s="132"/>
      <c r="J1061" s="132"/>
      <c r="K1061" s="132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2"/>
      <c r="X1061" s="132"/>
      <c r="Y1061" s="132"/>
      <c r="Z1061" s="132"/>
      <c r="AA1061" s="132"/>
      <c r="AB1061" s="132"/>
      <c r="AC1061" s="132"/>
      <c r="AD1061" s="132"/>
      <c r="AE1061" s="132"/>
      <c r="AF1061" s="132"/>
      <c r="AG1061" s="132"/>
      <c r="AH1061" s="132"/>
      <c r="AI1061" s="132"/>
      <c r="AJ1061" s="132"/>
      <c r="AK1061" s="132"/>
      <c r="AL1061" s="132"/>
      <c r="AM1061" s="132"/>
      <c r="AN1061" s="132"/>
      <c r="AO1061" s="132"/>
      <c r="AP1061" s="132"/>
      <c r="AQ1061" s="132"/>
      <c r="AR1061" s="132"/>
      <c r="AS1061" s="132"/>
      <c r="AT1061" s="132"/>
      <c r="AU1061" s="132"/>
      <c r="AV1061" s="132"/>
      <c r="AW1061" s="132"/>
    </row>
    <row r="1062" spans="1:49" x14ac:dyDescent="0.2">
      <c r="A1062" s="132"/>
      <c r="B1062" s="132"/>
      <c r="C1062" s="132"/>
      <c r="D1062" s="132"/>
      <c r="E1062" s="132"/>
      <c r="F1062" s="132"/>
      <c r="G1062" s="132"/>
      <c r="H1062" s="132"/>
      <c r="I1062" s="132"/>
      <c r="J1062" s="132"/>
      <c r="K1062" s="132"/>
      <c r="L1062" s="132"/>
      <c r="M1062" s="132"/>
      <c r="N1062" s="132"/>
      <c r="O1062" s="132"/>
      <c r="P1062" s="132"/>
      <c r="Q1062" s="132"/>
      <c r="R1062" s="132"/>
      <c r="S1062" s="132"/>
      <c r="T1062" s="132"/>
      <c r="U1062" s="132"/>
      <c r="V1062" s="132"/>
      <c r="W1062" s="132"/>
      <c r="X1062" s="132"/>
      <c r="Y1062" s="132"/>
      <c r="Z1062" s="132"/>
      <c r="AA1062" s="132"/>
      <c r="AB1062" s="132"/>
      <c r="AC1062" s="132"/>
      <c r="AD1062" s="132"/>
      <c r="AE1062" s="132"/>
      <c r="AF1062" s="132"/>
      <c r="AG1062" s="132"/>
      <c r="AH1062" s="132"/>
      <c r="AI1062" s="132"/>
      <c r="AJ1062" s="132"/>
      <c r="AK1062" s="132"/>
      <c r="AL1062" s="132"/>
      <c r="AM1062" s="132"/>
      <c r="AN1062" s="132"/>
      <c r="AO1062" s="132"/>
      <c r="AP1062" s="132"/>
      <c r="AQ1062" s="132"/>
      <c r="AR1062" s="132"/>
      <c r="AS1062" s="132"/>
      <c r="AT1062" s="132"/>
      <c r="AU1062" s="132"/>
      <c r="AV1062" s="132"/>
      <c r="AW1062" s="132"/>
    </row>
    <row r="1063" spans="1:49" x14ac:dyDescent="0.2">
      <c r="A1063" s="132"/>
      <c r="B1063" s="132"/>
      <c r="C1063" s="132"/>
      <c r="D1063" s="132"/>
      <c r="E1063" s="132"/>
      <c r="F1063" s="132"/>
      <c r="G1063" s="132"/>
      <c r="H1063" s="132"/>
      <c r="I1063" s="132"/>
      <c r="J1063" s="132"/>
      <c r="K1063" s="132"/>
      <c r="L1063" s="132"/>
      <c r="M1063" s="132"/>
      <c r="N1063" s="132"/>
      <c r="O1063" s="132"/>
      <c r="P1063" s="132"/>
      <c r="Q1063" s="132"/>
      <c r="R1063" s="132"/>
      <c r="S1063" s="132"/>
      <c r="T1063" s="132"/>
      <c r="U1063" s="132"/>
      <c r="V1063" s="132"/>
      <c r="W1063" s="132"/>
      <c r="X1063" s="132"/>
      <c r="Y1063" s="132"/>
      <c r="Z1063" s="132"/>
      <c r="AA1063" s="132"/>
      <c r="AB1063" s="132"/>
      <c r="AC1063" s="132"/>
      <c r="AD1063" s="132"/>
      <c r="AE1063" s="132"/>
      <c r="AF1063" s="132"/>
      <c r="AG1063" s="132"/>
      <c r="AH1063" s="132"/>
      <c r="AI1063" s="132"/>
      <c r="AJ1063" s="132"/>
      <c r="AK1063" s="132"/>
      <c r="AL1063" s="132"/>
      <c r="AM1063" s="132"/>
      <c r="AN1063" s="132"/>
      <c r="AO1063" s="132"/>
      <c r="AP1063" s="132"/>
      <c r="AQ1063" s="132"/>
      <c r="AR1063" s="132"/>
      <c r="AS1063" s="132"/>
      <c r="AT1063" s="132"/>
      <c r="AU1063" s="132"/>
      <c r="AV1063" s="132"/>
      <c r="AW1063" s="132"/>
    </row>
    <row r="1064" spans="1:49" x14ac:dyDescent="0.2">
      <c r="A1064" s="132"/>
      <c r="B1064" s="132"/>
      <c r="C1064" s="132"/>
      <c r="D1064" s="132"/>
      <c r="E1064" s="132"/>
      <c r="F1064" s="132"/>
      <c r="G1064" s="132"/>
      <c r="H1064" s="132"/>
      <c r="I1064" s="132"/>
      <c r="J1064" s="132"/>
      <c r="K1064" s="132"/>
      <c r="L1064" s="132"/>
      <c r="M1064" s="132"/>
      <c r="N1064" s="132"/>
      <c r="O1064" s="132"/>
      <c r="P1064" s="132"/>
      <c r="Q1064" s="132"/>
      <c r="R1064" s="132"/>
      <c r="S1064" s="132"/>
      <c r="T1064" s="132"/>
      <c r="U1064" s="132"/>
      <c r="V1064" s="132"/>
      <c r="W1064" s="132"/>
      <c r="X1064" s="132"/>
      <c r="Y1064" s="132"/>
      <c r="Z1064" s="132"/>
      <c r="AA1064" s="132"/>
      <c r="AB1064" s="132"/>
      <c r="AC1064" s="132"/>
      <c r="AD1064" s="132"/>
      <c r="AE1064" s="132"/>
      <c r="AF1064" s="132"/>
      <c r="AG1064" s="132"/>
      <c r="AH1064" s="132"/>
      <c r="AI1064" s="132"/>
      <c r="AJ1064" s="132"/>
      <c r="AK1064" s="132"/>
      <c r="AL1064" s="132"/>
      <c r="AM1064" s="132"/>
      <c r="AN1064" s="132"/>
      <c r="AO1064" s="132"/>
      <c r="AP1064" s="132"/>
      <c r="AQ1064" s="132"/>
      <c r="AR1064" s="132"/>
      <c r="AS1064" s="132"/>
      <c r="AT1064" s="132"/>
      <c r="AU1064" s="132"/>
      <c r="AV1064" s="132"/>
      <c r="AW1064" s="132"/>
    </row>
    <row r="1065" spans="1:49" x14ac:dyDescent="0.2">
      <c r="A1065" s="132"/>
      <c r="B1065" s="132"/>
      <c r="C1065" s="132"/>
      <c r="D1065" s="132"/>
      <c r="E1065" s="132"/>
      <c r="F1065" s="132"/>
      <c r="G1065" s="132"/>
      <c r="H1065" s="132"/>
      <c r="I1065" s="132"/>
      <c r="J1065" s="132"/>
      <c r="K1065" s="132"/>
      <c r="L1065" s="132"/>
      <c r="M1065" s="132"/>
      <c r="N1065" s="132"/>
      <c r="O1065" s="132"/>
      <c r="P1065" s="132"/>
      <c r="Q1065" s="132"/>
      <c r="R1065" s="132"/>
      <c r="S1065" s="132"/>
      <c r="T1065" s="132"/>
      <c r="U1065" s="132"/>
      <c r="V1065" s="132"/>
      <c r="W1065" s="132"/>
      <c r="X1065" s="132"/>
      <c r="Y1065" s="132"/>
      <c r="Z1065" s="132"/>
      <c r="AA1065" s="132"/>
      <c r="AB1065" s="132"/>
      <c r="AC1065" s="132"/>
      <c r="AD1065" s="132"/>
      <c r="AE1065" s="132"/>
      <c r="AF1065" s="132"/>
      <c r="AG1065" s="132"/>
      <c r="AH1065" s="132"/>
      <c r="AI1065" s="132"/>
      <c r="AJ1065" s="132"/>
      <c r="AK1065" s="132"/>
      <c r="AL1065" s="132"/>
      <c r="AM1065" s="132"/>
      <c r="AN1065" s="132"/>
      <c r="AO1065" s="132"/>
      <c r="AP1065" s="132"/>
      <c r="AQ1065" s="132"/>
      <c r="AR1065" s="132"/>
      <c r="AS1065" s="132"/>
      <c r="AT1065" s="132"/>
      <c r="AU1065" s="132"/>
      <c r="AV1065" s="132"/>
      <c r="AW1065" s="132"/>
    </row>
    <row r="1066" spans="1:49" x14ac:dyDescent="0.2">
      <c r="A1066" s="132"/>
      <c r="B1066" s="132"/>
      <c r="C1066" s="132"/>
      <c r="D1066" s="132"/>
      <c r="E1066" s="132"/>
      <c r="F1066" s="132"/>
      <c r="G1066" s="132"/>
      <c r="H1066" s="132"/>
      <c r="I1066" s="132"/>
      <c r="J1066" s="132"/>
      <c r="K1066" s="132"/>
      <c r="L1066" s="132"/>
      <c r="M1066" s="132"/>
      <c r="N1066" s="132"/>
      <c r="O1066" s="132"/>
      <c r="P1066" s="132"/>
      <c r="Q1066" s="132"/>
      <c r="R1066" s="132"/>
      <c r="S1066" s="132"/>
      <c r="T1066" s="132"/>
      <c r="U1066" s="132"/>
      <c r="V1066" s="132"/>
      <c r="W1066" s="132"/>
      <c r="X1066" s="132"/>
      <c r="Y1066" s="132"/>
      <c r="Z1066" s="132"/>
      <c r="AA1066" s="132"/>
      <c r="AB1066" s="132"/>
      <c r="AC1066" s="132"/>
      <c r="AD1066" s="132"/>
      <c r="AE1066" s="132"/>
      <c r="AF1066" s="132"/>
      <c r="AG1066" s="132"/>
      <c r="AH1066" s="132"/>
      <c r="AI1066" s="132"/>
      <c r="AJ1066" s="132"/>
      <c r="AK1066" s="132"/>
      <c r="AL1066" s="132"/>
      <c r="AM1066" s="132"/>
      <c r="AN1066" s="132"/>
      <c r="AO1066" s="132"/>
      <c r="AP1066" s="132"/>
      <c r="AQ1066" s="132"/>
      <c r="AR1066" s="132"/>
      <c r="AS1066" s="132"/>
      <c r="AT1066" s="132"/>
      <c r="AU1066" s="132"/>
      <c r="AV1066" s="132"/>
      <c r="AW1066" s="132"/>
    </row>
    <row r="1067" spans="1:49" x14ac:dyDescent="0.2">
      <c r="A1067" s="132"/>
      <c r="B1067" s="132"/>
      <c r="C1067" s="132"/>
      <c r="D1067" s="132"/>
      <c r="E1067" s="132"/>
      <c r="F1067" s="132"/>
      <c r="G1067" s="132"/>
      <c r="H1067" s="132"/>
      <c r="I1067" s="132"/>
      <c r="J1067" s="132"/>
      <c r="K1067" s="132"/>
      <c r="L1067" s="132"/>
      <c r="M1067" s="132"/>
      <c r="N1067" s="132"/>
      <c r="O1067" s="132"/>
      <c r="P1067" s="132"/>
      <c r="Q1067" s="132"/>
      <c r="R1067" s="132"/>
      <c r="S1067" s="132"/>
      <c r="T1067" s="132"/>
      <c r="U1067" s="132"/>
      <c r="V1067" s="132"/>
      <c r="W1067" s="132"/>
      <c r="X1067" s="132"/>
      <c r="Y1067" s="132"/>
      <c r="Z1067" s="132"/>
      <c r="AA1067" s="132"/>
      <c r="AB1067" s="132"/>
      <c r="AC1067" s="132"/>
      <c r="AD1067" s="132"/>
      <c r="AE1067" s="132"/>
      <c r="AF1067" s="132"/>
      <c r="AG1067" s="132"/>
      <c r="AH1067" s="132"/>
      <c r="AI1067" s="132"/>
      <c r="AJ1067" s="132"/>
      <c r="AK1067" s="132"/>
      <c r="AL1067" s="132"/>
      <c r="AM1067" s="132"/>
      <c r="AN1067" s="132"/>
      <c r="AO1067" s="132"/>
      <c r="AP1067" s="132"/>
      <c r="AQ1067" s="132"/>
      <c r="AR1067" s="132"/>
      <c r="AS1067" s="132"/>
      <c r="AT1067" s="132"/>
      <c r="AU1067" s="132"/>
      <c r="AV1067" s="132"/>
      <c r="AW1067" s="132"/>
    </row>
    <row r="1068" spans="1:49" x14ac:dyDescent="0.2">
      <c r="A1068" s="132"/>
      <c r="B1068" s="132"/>
      <c r="C1068" s="132"/>
      <c r="D1068" s="132"/>
      <c r="E1068" s="132"/>
      <c r="F1068" s="132"/>
      <c r="G1068" s="132"/>
      <c r="H1068" s="132"/>
      <c r="I1068" s="132"/>
      <c r="J1068" s="132"/>
      <c r="K1068" s="132"/>
      <c r="L1068" s="132"/>
      <c r="M1068" s="132"/>
      <c r="N1068" s="132"/>
      <c r="O1068" s="132"/>
      <c r="P1068" s="132"/>
      <c r="Q1068" s="132"/>
      <c r="R1068" s="132"/>
      <c r="S1068" s="132"/>
      <c r="T1068" s="132"/>
      <c r="U1068" s="132"/>
      <c r="V1068" s="132"/>
      <c r="W1068" s="132"/>
      <c r="X1068" s="132"/>
      <c r="Y1068" s="132"/>
      <c r="Z1068" s="132"/>
      <c r="AA1068" s="132"/>
      <c r="AB1068" s="132"/>
      <c r="AC1068" s="132"/>
      <c r="AD1068" s="132"/>
      <c r="AE1068" s="132"/>
      <c r="AF1068" s="132"/>
      <c r="AG1068" s="132"/>
      <c r="AH1068" s="132"/>
      <c r="AI1068" s="132"/>
      <c r="AJ1068" s="132"/>
      <c r="AK1068" s="132"/>
      <c r="AL1068" s="132"/>
      <c r="AM1068" s="132"/>
      <c r="AN1068" s="132"/>
      <c r="AO1068" s="132"/>
      <c r="AP1068" s="132"/>
      <c r="AQ1068" s="132"/>
      <c r="AR1068" s="132"/>
      <c r="AS1068" s="132"/>
      <c r="AT1068" s="132"/>
      <c r="AU1068" s="132"/>
      <c r="AV1068" s="132"/>
      <c r="AW1068" s="132"/>
    </row>
    <row r="1069" spans="1:49" x14ac:dyDescent="0.2">
      <c r="A1069" s="132"/>
      <c r="B1069" s="132"/>
      <c r="C1069" s="132"/>
      <c r="D1069" s="132"/>
      <c r="E1069" s="132"/>
      <c r="F1069" s="132"/>
      <c r="G1069" s="132"/>
      <c r="H1069" s="132"/>
      <c r="I1069" s="132"/>
      <c r="J1069" s="132"/>
      <c r="K1069" s="132"/>
      <c r="L1069" s="132"/>
      <c r="M1069" s="132"/>
      <c r="N1069" s="132"/>
      <c r="O1069" s="132"/>
      <c r="P1069" s="132"/>
      <c r="Q1069" s="132"/>
      <c r="R1069" s="132"/>
      <c r="S1069" s="132"/>
      <c r="T1069" s="132"/>
      <c r="U1069" s="132"/>
      <c r="V1069" s="132"/>
      <c r="W1069" s="132"/>
      <c r="X1069" s="132"/>
      <c r="Y1069" s="132"/>
      <c r="Z1069" s="132"/>
      <c r="AA1069" s="132"/>
      <c r="AB1069" s="132"/>
      <c r="AC1069" s="132"/>
      <c r="AD1069" s="132"/>
      <c r="AE1069" s="132"/>
      <c r="AF1069" s="132"/>
      <c r="AG1069" s="132"/>
      <c r="AH1069" s="132"/>
      <c r="AI1069" s="132"/>
      <c r="AJ1069" s="132"/>
      <c r="AK1069" s="132"/>
      <c r="AL1069" s="132"/>
      <c r="AM1069" s="132"/>
      <c r="AN1069" s="132"/>
      <c r="AO1069" s="132"/>
      <c r="AP1069" s="132"/>
      <c r="AQ1069" s="132"/>
      <c r="AR1069" s="132"/>
      <c r="AS1069" s="132"/>
      <c r="AT1069" s="132"/>
      <c r="AU1069" s="132"/>
      <c r="AV1069" s="132"/>
      <c r="AW1069" s="132"/>
    </row>
    <row r="1070" spans="1:49" x14ac:dyDescent="0.2">
      <c r="A1070" s="132"/>
      <c r="B1070" s="132"/>
      <c r="C1070" s="132"/>
      <c r="D1070" s="132"/>
      <c r="E1070" s="132"/>
      <c r="F1070" s="132"/>
      <c r="G1070" s="132"/>
      <c r="H1070" s="132"/>
      <c r="I1070" s="132"/>
      <c r="J1070" s="132"/>
      <c r="K1070" s="132"/>
      <c r="L1070" s="132"/>
      <c r="M1070" s="132"/>
      <c r="N1070" s="132"/>
      <c r="O1070" s="132"/>
      <c r="P1070" s="132"/>
      <c r="Q1070" s="132"/>
      <c r="R1070" s="132"/>
      <c r="S1070" s="132"/>
      <c r="T1070" s="132"/>
      <c r="U1070" s="132"/>
      <c r="V1070" s="132"/>
      <c r="W1070" s="132"/>
      <c r="X1070" s="132"/>
      <c r="Y1070" s="132"/>
      <c r="Z1070" s="132"/>
      <c r="AA1070" s="132"/>
      <c r="AB1070" s="132"/>
      <c r="AC1070" s="132"/>
      <c r="AD1070" s="132"/>
      <c r="AE1070" s="132"/>
      <c r="AF1070" s="132"/>
      <c r="AG1070" s="132"/>
      <c r="AH1070" s="132"/>
      <c r="AI1070" s="132"/>
      <c r="AJ1070" s="132"/>
      <c r="AK1070" s="132"/>
      <c r="AL1070" s="132"/>
      <c r="AM1070" s="132"/>
      <c r="AN1070" s="132"/>
      <c r="AO1070" s="132"/>
      <c r="AP1070" s="132"/>
      <c r="AQ1070" s="132"/>
      <c r="AR1070" s="132"/>
      <c r="AS1070" s="132"/>
      <c r="AT1070" s="132"/>
      <c r="AU1070" s="132"/>
      <c r="AV1070" s="132"/>
      <c r="AW1070" s="132"/>
    </row>
    <row r="1071" spans="1:49" x14ac:dyDescent="0.2">
      <c r="A1071" s="132"/>
      <c r="B1071" s="132"/>
      <c r="C1071" s="132"/>
      <c r="D1071" s="132"/>
      <c r="E1071" s="132"/>
      <c r="F1071" s="132"/>
      <c r="G1071" s="132"/>
      <c r="H1071" s="132"/>
      <c r="I1071" s="132"/>
      <c r="J1071" s="132"/>
      <c r="K1071" s="132"/>
      <c r="L1071" s="132"/>
      <c r="M1071" s="132"/>
      <c r="N1071" s="132"/>
      <c r="O1071" s="132"/>
      <c r="P1071" s="132"/>
      <c r="Q1071" s="132"/>
      <c r="R1071" s="132"/>
      <c r="S1071" s="132"/>
      <c r="T1071" s="132"/>
      <c r="U1071" s="132"/>
      <c r="V1071" s="132"/>
      <c r="W1071" s="132"/>
      <c r="X1071" s="132"/>
      <c r="Y1071" s="132"/>
      <c r="Z1071" s="132"/>
      <c r="AA1071" s="132"/>
      <c r="AB1071" s="132"/>
      <c r="AC1071" s="132"/>
      <c r="AD1071" s="132"/>
      <c r="AE1071" s="132"/>
      <c r="AF1071" s="132"/>
      <c r="AG1071" s="132"/>
      <c r="AH1071" s="132"/>
      <c r="AI1071" s="132"/>
      <c r="AJ1071" s="132"/>
      <c r="AK1071" s="132"/>
      <c r="AL1071" s="132"/>
      <c r="AM1071" s="132"/>
      <c r="AN1071" s="132"/>
      <c r="AO1071" s="132"/>
      <c r="AP1071" s="132"/>
      <c r="AQ1071" s="132"/>
      <c r="AR1071" s="132"/>
      <c r="AS1071" s="132"/>
      <c r="AT1071" s="132"/>
      <c r="AU1071" s="132"/>
      <c r="AV1071" s="132"/>
      <c r="AW1071" s="132"/>
    </row>
    <row r="1072" spans="1:49" x14ac:dyDescent="0.2">
      <c r="A1072" s="132"/>
      <c r="B1072" s="132"/>
      <c r="C1072" s="132"/>
      <c r="D1072" s="132"/>
      <c r="E1072" s="132"/>
      <c r="F1072" s="132"/>
      <c r="G1072" s="132"/>
      <c r="H1072" s="132"/>
      <c r="I1072" s="132"/>
      <c r="J1072" s="132"/>
      <c r="K1072" s="132"/>
      <c r="L1072" s="132"/>
      <c r="M1072" s="132"/>
      <c r="N1072" s="132"/>
      <c r="O1072" s="132"/>
      <c r="P1072" s="132"/>
      <c r="Q1072" s="132"/>
      <c r="R1072" s="132"/>
      <c r="S1072" s="132"/>
      <c r="T1072" s="132"/>
      <c r="U1072" s="132"/>
      <c r="V1072" s="132"/>
      <c r="W1072" s="132"/>
      <c r="X1072" s="132"/>
      <c r="Y1072" s="132"/>
      <c r="Z1072" s="132"/>
      <c r="AA1072" s="132"/>
      <c r="AB1072" s="132"/>
      <c r="AC1072" s="132"/>
      <c r="AD1072" s="132"/>
      <c r="AE1072" s="132"/>
      <c r="AF1072" s="132"/>
      <c r="AG1072" s="132"/>
      <c r="AH1072" s="132"/>
      <c r="AI1072" s="132"/>
      <c r="AJ1072" s="132"/>
      <c r="AK1072" s="132"/>
      <c r="AL1072" s="132"/>
      <c r="AM1072" s="132"/>
      <c r="AN1072" s="132"/>
      <c r="AO1072" s="132"/>
      <c r="AP1072" s="132"/>
      <c r="AQ1072" s="132"/>
      <c r="AR1072" s="132"/>
      <c r="AS1072" s="132"/>
      <c r="AT1072" s="132"/>
      <c r="AU1072" s="132"/>
      <c r="AV1072" s="132"/>
      <c r="AW1072" s="132"/>
    </row>
    <row r="1073" spans="1:49" x14ac:dyDescent="0.2">
      <c r="A1073" s="132"/>
      <c r="B1073" s="132"/>
      <c r="C1073" s="132"/>
      <c r="D1073" s="132"/>
      <c r="E1073" s="132"/>
      <c r="F1073" s="132"/>
      <c r="G1073" s="132"/>
      <c r="H1073" s="132"/>
      <c r="I1073" s="132"/>
      <c r="J1073" s="132"/>
      <c r="K1073" s="132"/>
      <c r="L1073" s="132"/>
      <c r="M1073" s="132"/>
      <c r="N1073" s="132"/>
      <c r="O1073" s="132"/>
      <c r="P1073" s="132"/>
      <c r="Q1073" s="132"/>
      <c r="R1073" s="132"/>
      <c r="S1073" s="132"/>
      <c r="T1073" s="132"/>
      <c r="U1073" s="132"/>
      <c r="V1073" s="132"/>
      <c r="W1073" s="132"/>
      <c r="X1073" s="132"/>
      <c r="Y1073" s="132"/>
      <c r="Z1073" s="132"/>
      <c r="AA1073" s="132"/>
      <c r="AB1073" s="132"/>
      <c r="AC1073" s="132"/>
      <c r="AD1073" s="132"/>
      <c r="AE1073" s="132"/>
      <c r="AF1073" s="132"/>
      <c r="AG1073" s="132"/>
      <c r="AH1073" s="132"/>
      <c r="AI1073" s="132"/>
      <c r="AJ1073" s="132"/>
      <c r="AK1073" s="132"/>
      <c r="AL1073" s="132"/>
      <c r="AM1073" s="132"/>
      <c r="AN1073" s="132"/>
      <c r="AO1073" s="132"/>
      <c r="AP1073" s="132"/>
      <c r="AQ1073" s="132"/>
      <c r="AR1073" s="132"/>
      <c r="AS1073" s="132"/>
      <c r="AT1073" s="132"/>
      <c r="AU1073" s="132"/>
      <c r="AV1073" s="132"/>
      <c r="AW1073" s="132"/>
    </row>
    <row r="1074" spans="1:49" x14ac:dyDescent="0.2">
      <c r="A1074" s="132"/>
      <c r="B1074" s="132"/>
      <c r="C1074" s="132"/>
      <c r="D1074" s="132"/>
      <c r="E1074" s="132"/>
      <c r="F1074" s="132"/>
      <c r="G1074" s="132"/>
      <c r="H1074" s="132"/>
      <c r="I1074" s="132"/>
      <c r="J1074" s="132"/>
      <c r="K1074" s="132"/>
      <c r="L1074" s="132"/>
      <c r="M1074" s="132"/>
      <c r="N1074" s="132"/>
      <c r="O1074" s="132"/>
      <c r="P1074" s="132"/>
      <c r="Q1074" s="132"/>
      <c r="R1074" s="132"/>
      <c r="S1074" s="132"/>
      <c r="T1074" s="132"/>
      <c r="U1074" s="132"/>
      <c r="V1074" s="132"/>
      <c r="W1074" s="132"/>
      <c r="X1074" s="132"/>
      <c r="Y1074" s="132"/>
      <c r="Z1074" s="132"/>
      <c r="AA1074" s="132"/>
      <c r="AB1074" s="132"/>
      <c r="AC1074" s="132"/>
      <c r="AD1074" s="132"/>
      <c r="AE1074" s="132"/>
      <c r="AF1074" s="132"/>
      <c r="AG1074" s="132"/>
      <c r="AH1074" s="132"/>
      <c r="AI1074" s="132"/>
      <c r="AJ1074" s="132"/>
      <c r="AK1074" s="132"/>
      <c r="AL1074" s="132"/>
      <c r="AM1074" s="132"/>
      <c r="AN1074" s="132"/>
      <c r="AO1074" s="132"/>
      <c r="AP1074" s="132"/>
      <c r="AQ1074" s="132"/>
      <c r="AR1074" s="132"/>
      <c r="AS1074" s="132"/>
      <c r="AT1074" s="132"/>
      <c r="AU1074" s="132"/>
      <c r="AV1074" s="132"/>
      <c r="AW1074" s="132"/>
    </row>
    <row r="1075" spans="1:49" x14ac:dyDescent="0.2">
      <c r="A1075" s="132"/>
      <c r="B1075" s="132"/>
      <c r="C1075" s="132"/>
      <c r="D1075" s="132"/>
      <c r="E1075" s="132"/>
      <c r="F1075" s="132"/>
      <c r="G1075" s="132"/>
      <c r="H1075" s="132"/>
      <c r="I1075" s="132"/>
      <c r="J1075" s="132"/>
      <c r="K1075" s="132"/>
      <c r="L1075" s="132"/>
      <c r="M1075" s="132"/>
      <c r="N1075" s="132"/>
      <c r="O1075" s="132"/>
      <c r="P1075" s="132"/>
      <c r="Q1075" s="132"/>
      <c r="R1075" s="132"/>
      <c r="S1075" s="132"/>
      <c r="T1075" s="132"/>
      <c r="U1075" s="132"/>
      <c r="V1075" s="132"/>
      <c r="W1075" s="132"/>
      <c r="X1075" s="132"/>
      <c r="Y1075" s="132"/>
      <c r="Z1075" s="132"/>
      <c r="AA1075" s="132"/>
      <c r="AB1075" s="132"/>
      <c r="AC1075" s="132"/>
      <c r="AD1075" s="132"/>
      <c r="AE1075" s="132"/>
      <c r="AF1075" s="132"/>
      <c r="AG1075" s="132"/>
      <c r="AH1075" s="132"/>
      <c r="AI1075" s="132"/>
      <c r="AJ1075" s="132"/>
      <c r="AK1075" s="132"/>
      <c r="AL1075" s="132"/>
      <c r="AM1075" s="132"/>
      <c r="AN1075" s="132"/>
      <c r="AO1075" s="132"/>
      <c r="AP1075" s="132"/>
      <c r="AQ1075" s="132"/>
      <c r="AR1075" s="132"/>
      <c r="AS1075" s="132"/>
      <c r="AT1075" s="132"/>
      <c r="AU1075" s="132"/>
      <c r="AV1075" s="132"/>
      <c r="AW1075" s="132"/>
    </row>
    <row r="1076" spans="1:49" x14ac:dyDescent="0.2">
      <c r="A1076" s="132"/>
      <c r="B1076" s="132"/>
      <c r="C1076" s="132"/>
      <c r="D1076" s="132"/>
      <c r="E1076" s="132"/>
      <c r="F1076" s="132"/>
      <c r="G1076" s="132"/>
      <c r="H1076" s="132"/>
      <c r="I1076" s="132"/>
      <c r="J1076" s="132"/>
      <c r="K1076" s="132"/>
      <c r="L1076" s="132"/>
      <c r="M1076" s="132"/>
      <c r="N1076" s="132"/>
      <c r="O1076" s="132"/>
      <c r="P1076" s="132"/>
      <c r="Q1076" s="132"/>
      <c r="R1076" s="132"/>
      <c r="S1076" s="132"/>
      <c r="T1076" s="132"/>
      <c r="U1076" s="132"/>
      <c r="V1076" s="132"/>
      <c r="W1076" s="132"/>
      <c r="X1076" s="132"/>
      <c r="Y1076" s="132"/>
      <c r="Z1076" s="132"/>
      <c r="AA1076" s="132"/>
      <c r="AB1076" s="132"/>
      <c r="AC1076" s="132"/>
      <c r="AD1076" s="132"/>
      <c r="AE1076" s="132"/>
      <c r="AF1076" s="132"/>
      <c r="AG1076" s="132"/>
      <c r="AH1076" s="132"/>
      <c r="AI1076" s="132"/>
      <c r="AJ1076" s="132"/>
      <c r="AK1076" s="132"/>
      <c r="AL1076" s="132"/>
      <c r="AM1076" s="132"/>
      <c r="AN1076" s="132"/>
      <c r="AO1076" s="132"/>
      <c r="AP1076" s="132"/>
      <c r="AQ1076" s="132"/>
      <c r="AR1076" s="132"/>
      <c r="AS1076" s="132"/>
      <c r="AT1076" s="132"/>
      <c r="AU1076" s="132"/>
      <c r="AV1076" s="132"/>
      <c r="AW1076" s="132"/>
    </row>
    <row r="1077" spans="1:49" x14ac:dyDescent="0.2">
      <c r="A1077" s="132"/>
      <c r="B1077" s="132"/>
      <c r="C1077" s="132"/>
      <c r="D1077" s="132"/>
      <c r="E1077" s="132"/>
      <c r="F1077" s="132"/>
      <c r="G1077" s="132"/>
      <c r="H1077" s="132"/>
      <c r="I1077" s="132"/>
      <c r="J1077" s="132"/>
      <c r="K1077" s="132"/>
      <c r="L1077" s="132"/>
      <c r="M1077" s="132"/>
      <c r="N1077" s="132"/>
      <c r="O1077" s="132"/>
      <c r="P1077" s="132"/>
      <c r="Q1077" s="132"/>
      <c r="R1077" s="132"/>
      <c r="S1077" s="132"/>
      <c r="T1077" s="132"/>
      <c r="U1077" s="132"/>
      <c r="V1077" s="132"/>
      <c r="W1077" s="132"/>
      <c r="X1077" s="132"/>
      <c r="Y1077" s="132"/>
      <c r="Z1077" s="132"/>
      <c r="AA1077" s="132"/>
      <c r="AB1077" s="132"/>
      <c r="AC1077" s="132"/>
      <c r="AD1077" s="132"/>
      <c r="AE1077" s="132"/>
      <c r="AF1077" s="132"/>
      <c r="AG1077" s="132"/>
      <c r="AH1077" s="132"/>
      <c r="AI1077" s="132"/>
      <c r="AJ1077" s="132"/>
      <c r="AK1077" s="132"/>
      <c r="AL1077" s="132"/>
      <c r="AM1077" s="132"/>
      <c r="AN1077" s="132"/>
      <c r="AO1077" s="132"/>
      <c r="AP1077" s="132"/>
      <c r="AQ1077" s="132"/>
      <c r="AR1077" s="132"/>
      <c r="AS1077" s="132"/>
      <c r="AT1077" s="132"/>
      <c r="AU1077" s="132"/>
      <c r="AV1077" s="132"/>
      <c r="AW1077" s="132"/>
    </row>
    <row r="1078" spans="1:49" x14ac:dyDescent="0.2">
      <c r="A1078" s="132"/>
      <c r="B1078" s="132"/>
      <c r="C1078" s="132"/>
      <c r="D1078" s="132"/>
      <c r="E1078" s="132"/>
      <c r="F1078" s="132"/>
      <c r="G1078" s="132"/>
      <c r="H1078" s="132"/>
      <c r="I1078" s="132"/>
      <c r="J1078" s="132"/>
      <c r="K1078" s="132"/>
      <c r="L1078" s="132"/>
      <c r="M1078" s="132"/>
      <c r="N1078" s="132"/>
      <c r="O1078" s="132"/>
      <c r="P1078" s="132"/>
      <c r="Q1078" s="132"/>
      <c r="R1078" s="132"/>
      <c r="S1078" s="132"/>
      <c r="T1078" s="132"/>
      <c r="U1078" s="132"/>
      <c r="V1078" s="132"/>
      <c r="W1078" s="132"/>
      <c r="X1078" s="132"/>
      <c r="Y1078" s="132"/>
      <c r="Z1078" s="132"/>
      <c r="AA1078" s="132"/>
      <c r="AB1078" s="132"/>
      <c r="AC1078" s="132"/>
      <c r="AD1078" s="132"/>
      <c r="AE1078" s="132"/>
      <c r="AF1078" s="132"/>
      <c r="AG1078" s="132"/>
      <c r="AH1078" s="132"/>
      <c r="AI1078" s="132"/>
      <c r="AJ1078" s="132"/>
      <c r="AK1078" s="132"/>
      <c r="AL1078" s="132"/>
      <c r="AM1078" s="132"/>
      <c r="AN1078" s="132"/>
      <c r="AO1078" s="132"/>
      <c r="AP1078" s="132"/>
      <c r="AQ1078" s="132"/>
      <c r="AR1078" s="132"/>
      <c r="AS1078" s="132"/>
      <c r="AT1078" s="132"/>
      <c r="AU1078" s="132"/>
      <c r="AV1078" s="132"/>
      <c r="AW1078" s="132"/>
    </row>
    <row r="1079" spans="1:49" x14ac:dyDescent="0.2">
      <c r="A1079" s="132"/>
      <c r="B1079" s="132"/>
      <c r="C1079" s="132"/>
      <c r="D1079" s="132"/>
      <c r="E1079" s="132"/>
      <c r="F1079" s="132"/>
      <c r="G1079" s="132"/>
      <c r="H1079" s="132"/>
      <c r="I1079" s="132"/>
      <c r="J1079" s="132"/>
      <c r="K1079" s="132"/>
      <c r="L1079" s="132"/>
      <c r="M1079" s="132"/>
      <c r="N1079" s="132"/>
      <c r="O1079" s="132"/>
      <c r="P1079" s="132"/>
      <c r="Q1079" s="132"/>
      <c r="R1079" s="132"/>
      <c r="S1079" s="132"/>
      <c r="T1079" s="132"/>
      <c r="U1079" s="132"/>
      <c r="V1079" s="132"/>
      <c r="W1079" s="132"/>
      <c r="X1079" s="132"/>
      <c r="Y1079" s="132"/>
      <c r="Z1079" s="132"/>
      <c r="AA1079" s="132"/>
      <c r="AB1079" s="132"/>
      <c r="AC1079" s="132"/>
      <c r="AD1079" s="132"/>
      <c r="AE1079" s="132"/>
      <c r="AF1079" s="132"/>
      <c r="AG1079" s="132"/>
      <c r="AH1079" s="132"/>
      <c r="AI1079" s="132"/>
      <c r="AJ1079" s="132"/>
      <c r="AK1079" s="132"/>
      <c r="AL1079" s="132"/>
      <c r="AM1079" s="132"/>
      <c r="AN1079" s="132"/>
      <c r="AO1079" s="132"/>
      <c r="AP1079" s="132"/>
      <c r="AQ1079" s="132"/>
      <c r="AR1079" s="132"/>
      <c r="AS1079" s="132"/>
      <c r="AT1079" s="132"/>
      <c r="AU1079" s="132"/>
      <c r="AV1079" s="132"/>
      <c r="AW1079" s="132"/>
    </row>
    <row r="1080" spans="1:49" x14ac:dyDescent="0.2">
      <c r="A1080" s="132"/>
      <c r="B1080" s="132"/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2"/>
      <c r="X1080" s="132"/>
      <c r="Y1080" s="132"/>
      <c r="Z1080" s="132"/>
      <c r="AA1080" s="132"/>
      <c r="AB1080" s="132"/>
      <c r="AC1080" s="132"/>
      <c r="AD1080" s="132"/>
      <c r="AE1080" s="132"/>
      <c r="AF1080" s="132"/>
      <c r="AG1080" s="132"/>
      <c r="AH1080" s="132"/>
      <c r="AI1080" s="132"/>
      <c r="AJ1080" s="132"/>
      <c r="AK1080" s="132"/>
      <c r="AL1080" s="132"/>
      <c r="AM1080" s="132"/>
      <c r="AN1080" s="132"/>
      <c r="AO1080" s="132"/>
      <c r="AP1080" s="132"/>
      <c r="AQ1080" s="132"/>
      <c r="AR1080" s="132"/>
      <c r="AS1080" s="132"/>
      <c r="AT1080" s="132"/>
      <c r="AU1080" s="132"/>
      <c r="AV1080" s="132"/>
      <c r="AW1080" s="132"/>
    </row>
    <row r="1081" spans="1:49" x14ac:dyDescent="0.2">
      <c r="A1081" s="132"/>
      <c r="B1081" s="132"/>
      <c r="C1081" s="132"/>
      <c r="D1081" s="132"/>
      <c r="E1081" s="132"/>
      <c r="F1081" s="132"/>
      <c r="G1081" s="132"/>
      <c r="H1081" s="132"/>
      <c r="I1081" s="132"/>
      <c r="J1081" s="132"/>
      <c r="K1081" s="132"/>
      <c r="L1081" s="132"/>
      <c r="M1081" s="132"/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2"/>
      <c r="X1081" s="132"/>
      <c r="Y1081" s="132"/>
      <c r="Z1081" s="132"/>
      <c r="AA1081" s="132"/>
      <c r="AB1081" s="132"/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132"/>
      <c r="AR1081" s="132"/>
      <c r="AS1081" s="132"/>
      <c r="AT1081" s="132"/>
      <c r="AU1081" s="132"/>
      <c r="AV1081" s="132"/>
      <c r="AW1081" s="132"/>
    </row>
    <row r="1082" spans="1:49" x14ac:dyDescent="0.2">
      <c r="A1082" s="132"/>
      <c r="B1082" s="132"/>
      <c r="C1082" s="132"/>
      <c r="D1082" s="132"/>
      <c r="E1082" s="132"/>
      <c r="F1082" s="132"/>
      <c r="G1082" s="132"/>
      <c r="H1082" s="132"/>
      <c r="I1082" s="132"/>
      <c r="J1082" s="132"/>
      <c r="K1082" s="132"/>
      <c r="L1082" s="132"/>
      <c r="M1082" s="132"/>
      <c r="N1082" s="132"/>
      <c r="O1082" s="132"/>
      <c r="P1082" s="132"/>
      <c r="Q1082" s="132"/>
      <c r="R1082" s="132"/>
      <c r="S1082" s="132"/>
      <c r="T1082" s="132"/>
      <c r="U1082" s="132"/>
      <c r="V1082" s="132"/>
      <c r="W1082" s="132"/>
      <c r="X1082" s="132"/>
      <c r="Y1082" s="132"/>
      <c r="Z1082" s="132"/>
      <c r="AA1082" s="132"/>
      <c r="AB1082" s="132"/>
      <c r="AC1082" s="132"/>
      <c r="AD1082" s="132"/>
      <c r="AE1082" s="132"/>
      <c r="AF1082" s="132"/>
      <c r="AG1082" s="132"/>
      <c r="AH1082" s="132"/>
      <c r="AI1082" s="132"/>
      <c r="AJ1082" s="132"/>
      <c r="AK1082" s="132"/>
      <c r="AL1082" s="132"/>
      <c r="AM1082" s="132"/>
      <c r="AN1082" s="132"/>
      <c r="AO1082" s="132"/>
      <c r="AP1082" s="132"/>
      <c r="AQ1082" s="132"/>
      <c r="AR1082" s="132"/>
      <c r="AS1082" s="132"/>
      <c r="AT1082" s="132"/>
      <c r="AU1082" s="132"/>
      <c r="AV1082" s="132"/>
      <c r="AW1082" s="132"/>
    </row>
    <row r="1083" spans="1:49" x14ac:dyDescent="0.2">
      <c r="A1083" s="132"/>
      <c r="B1083" s="132"/>
      <c r="C1083" s="132"/>
      <c r="D1083" s="132"/>
      <c r="E1083" s="132"/>
      <c r="F1083" s="132"/>
      <c r="G1083" s="132"/>
      <c r="H1083" s="132"/>
      <c r="I1083" s="132"/>
      <c r="J1083" s="132"/>
      <c r="K1083" s="132"/>
      <c r="L1083" s="132"/>
      <c r="M1083" s="132"/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2"/>
      <c r="X1083" s="132"/>
      <c r="Y1083" s="132"/>
      <c r="Z1083" s="132"/>
      <c r="AA1083" s="132"/>
      <c r="AB1083" s="132"/>
      <c r="AC1083" s="132"/>
      <c r="AD1083" s="132"/>
      <c r="AE1083" s="132"/>
      <c r="AF1083" s="132"/>
      <c r="AG1083" s="132"/>
      <c r="AH1083" s="132"/>
      <c r="AI1083" s="132"/>
      <c r="AJ1083" s="132"/>
      <c r="AK1083" s="132"/>
      <c r="AL1083" s="132"/>
      <c r="AM1083" s="132"/>
      <c r="AN1083" s="132"/>
      <c r="AO1083" s="132"/>
      <c r="AP1083" s="132"/>
      <c r="AQ1083" s="132"/>
      <c r="AR1083" s="132"/>
      <c r="AS1083" s="132"/>
      <c r="AT1083" s="132"/>
      <c r="AU1083" s="132"/>
      <c r="AV1083" s="132"/>
      <c r="AW1083" s="132"/>
    </row>
    <row r="1084" spans="1:49" x14ac:dyDescent="0.2">
      <c r="A1084" s="132"/>
      <c r="B1084" s="132"/>
      <c r="C1084" s="132"/>
      <c r="D1084" s="132"/>
      <c r="E1084" s="132"/>
      <c r="F1084" s="132"/>
      <c r="G1084" s="132"/>
      <c r="H1084" s="132"/>
      <c r="I1084" s="132"/>
      <c r="J1084" s="132"/>
      <c r="K1084" s="132"/>
      <c r="L1084" s="132"/>
      <c r="M1084" s="132"/>
      <c r="N1084" s="132"/>
      <c r="O1084" s="132"/>
      <c r="P1084" s="132"/>
      <c r="Q1084" s="132"/>
      <c r="R1084" s="132"/>
      <c r="S1084" s="132"/>
      <c r="T1084" s="132"/>
      <c r="U1084" s="132"/>
      <c r="V1084" s="132"/>
      <c r="W1084" s="132"/>
      <c r="X1084" s="132"/>
      <c r="Y1084" s="132"/>
      <c r="Z1084" s="132"/>
      <c r="AA1084" s="132"/>
      <c r="AB1084" s="132"/>
      <c r="AC1084" s="132"/>
      <c r="AD1084" s="132"/>
      <c r="AE1084" s="132"/>
      <c r="AF1084" s="132"/>
      <c r="AG1084" s="132"/>
      <c r="AH1084" s="132"/>
      <c r="AI1084" s="132"/>
      <c r="AJ1084" s="132"/>
      <c r="AK1084" s="132"/>
      <c r="AL1084" s="132"/>
      <c r="AM1084" s="132"/>
      <c r="AN1084" s="132"/>
      <c r="AO1084" s="132"/>
      <c r="AP1084" s="132"/>
      <c r="AQ1084" s="132"/>
      <c r="AR1084" s="132"/>
      <c r="AS1084" s="132"/>
      <c r="AT1084" s="132"/>
      <c r="AU1084" s="132"/>
      <c r="AV1084" s="132"/>
      <c r="AW1084" s="132"/>
    </row>
    <row r="1085" spans="1:49" x14ac:dyDescent="0.2">
      <c r="A1085" s="132"/>
      <c r="B1085" s="132"/>
      <c r="C1085" s="132"/>
      <c r="D1085" s="132"/>
      <c r="E1085" s="132"/>
      <c r="F1085" s="132"/>
      <c r="G1085" s="132"/>
      <c r="H1085" s="132"/>
      <c r="I1085" s="132"/>
      <c r="J1085" s="132"/>
      <c r="K1085" s="132"/>
      <c r="L1085" s="132"/>
      <c r="M1085" s="132"/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2"/>
      <c r="X1085" s="132"/>
      <c r="Y1085" s="132"/>
      <c r="Z1085" s="132"/>
      <c r="AA1085" s="132"/>
      <c r="AB1085" s="132"/>
      <c r="AC1085" s="132"/>
      <c r="AD1085" s="132"/>
      <c r="AE1085" s="132"/>
      <c r="AF1085" s="132"/>
      <c r="AG1085" s="132"/>
      <c r="AH1085" s="132"/>
      <c r="AI1085" s="132"/>
      <c r="AJ1085" s="132"/>
      <c r="AK1085" s="132"/>
      <c r="AL1085" s="132"/>
      <c r="AM1085" s="132"/>
      <c r="AN1085" s="132"/>
      <c r="AO1085" s="132"/>
      <c r="AP1085" s="132"/>
      <c r="AQ1085" s="132"/>
      <c r="AR1085" s="132"/>
      <c r="AS1085" s="132"/>
      <c r="AT1085" s="132"/>
      <c r="AU1085" s="132"/>
      <c r="AV1085" s="132"/>
      <c r="AW1085" s="132"/>
    </row>
    <row r="1086" spans="1:49" x14ac:dyDescent="0.2">
      <c r="A1086" s="132"/>
      <c r="B1086" s="132"/>
      <c r="C1086" s="132"/>
      <c r="D1086" s="132"/>
      <c r="E1086" s="132"/>
      <c r="F1086" s="132"/>
      <c r="G1086" s="132"/>
      <c r="H1086" s="132"/>
      <c r="I1086" s="132"/>
      <c r="J1086" s="132"/>
      <c r="K1086" s="132"/>
      <c r="L1086" s="132"/>
      <c r="M1086" s="132"/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2"/>
      <c r="X1086" s="132"/>
      <c r="Y1086" s="132"/>
      <c r="Z1086" s="132"/>
      <c r="AA1086" s="132"/>
      <c r="AB1086" s="132"/>
      <c r="AC1086" s="132"/>
      <c r="AD1086" s="132"/>
      <c r="AE1086" s="132"/>
      <c r="AF1086" s="132"/>
      <c r="AG1086" s="132"/>
      <c r="AH1086" s="132"/>
      <c r="AI1086" s="132"/>
      <c r="AJ1086" s="132"/>
      <c r="AK1086" s="132"/>
      <c r="AL1086" s="132"/>
      <c r="AM1086" s="132"/>
      <c r="AN1086" s="132"/>
      <c r="AO1086" s="132"/>
      <c r="AP1086" s="132"/>
      <c r="AQ1086" s="132"/>
      <c r="AR1086" s="132"/>
      <c r="AS1086" s="132"/>
      <c r="AT1086" s="132"/>
      <c r="AU1086" s="132"/>
      <c r="AV1086" s="132"/>
      <c r="AW1086" s="132"/>
    </row>
    <row r="1087" spans="1:49" x14ac:dyDescent="0.2">
      <c r="A1087" s="132"/>
      <c r="B1087" s="132"/>
      <c r="C1087" s="132"/>
      <c r="D1087" s="132"/>
      <c r="E1087" s="132"/>
      <c r="F1087" s="132"/>
      <c r="G1087" s="132"/>
      <c r="H1087" s="132"/>
      <c r="I1087" s="132"/>
      <c r="J1087" s="132"/>
      <c r="K1087" s="132"/>
      <c r="L1087" s="132"/>
      <c r="M1087" s="132"/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2"/>
      <c r="X1087" s="132"/>
      <c r="Y1087" s="132"/>
      <c r="Z1087" s="132"/>
      <c r="AA1087" s="132"/>
      <c r="AB1087" s="132"/>
      <c r="AC1087" s="132"/>
      <c r="AD1087" s="132"/>
      <c r="AE1087" s="132"/>
      <c r="AF1087" s="132"/>
      <c r="AG1087" s="132"/>
      <c r="AH1087" s="132"/>
      <c r="AI1087" s="132"/>
      <c r="AJ1087" s="132"/>
      <c r="AK1087" s="132"/>
      <c r="AL1087" s="132"/>
      <c r="AM1087" s="132"/>
      <c r="AN1087" s="132"/>
      <c r="AO1087" s="132"/>
      <c r="AP1087" s="132"/>
      <c r="AQ1087" s="132"/>
      <c r="AR1087" s="132"/>
      <c r="AS1087" s="132"/>
      <c r="AT1087" s="132"/>
      <c r="AU1087" s="132"/>
      <c r="AV1087" s="132"/>
      <c r="AW1087" s="132"/>
    </row>
    <row r="1088" spans="1:49" x14ac:dyDescent="0.2">
      <c r="A1088" s="132"/>
      <c r="B1088" s="132"/>
      <c r="C1088" s="132"/>
      <c r="D1088" s="132"/>
      <c r="E1088" s="132"/>
      <c r="F1088" s="132"/>
      <c r="G1088" s="132"/>
      <c r="H1088" s="132"/>
      <c r="I1088" s="132"/>
      <c r="J1088" s="132"/>
      <c r="K1088" s="132"/>
      <c r="L1088" s="132"/>
      <c r="M1088" s="132"/>
      <c r="N1088" s="132"/>
      <c r="O1088" s="132"/>
      <c r="P1088" s="132"/>
      <c r="Q1088" s="132"/>
      <c r="R1088" s="132"/>
      <c r="S1088" s="132"/>
      <c r="T1088" s="132"/>
      <c r="U1088" s="132"/>
      <c r="V1088" s="132"/>
      <c r="W1088" s="132"/>
      <c r="X1088" s="132"/>
      <c r="Y1088" s="132"/>
      <c r="Z1088" s="132"/>
      <c r="AA1088" s="132"/>
      <c r="AB1088" s="132"/>
      <c r="AC1088" s="132"/>
      <c r="AD1088" s="132"/>
      <c r="AE1088" s="132"/>
      <c r="AF1088" s="132"/>
      <c r="AG1088" s="132"/>
      <c r="AH1088" s="132"/>
      <c r="AI1088" s="132"/>
      <c r="AJ1088" s="132"/>
      <c r="AK1088" s="132"/>
      <c r="AL1088" s="132"/>
      <c r="AM1088" s="132"/>
      <c r="AN1088" s="132"/>
      <c r="AO1088" s="132"/>
      <c r="AP1088" s="132"/>
      <c r="AQ1088" s="132"/>
      <c r="AR1088" s="132"/>
      <c r="AS1088" s="132"/>
      <c r="AT1088" s="132"/>
      <c r="AU1088" s="132"/>
      <c r="AV1088" s="132"/>
      <c r="AW1088" s="132"/>
    </row>
    <row r="1089" spans="1:49" x14ac:dyDescent="0.2">
      <c r="A1089" s="132"/>
      <c r="B1089" s="132"/>
      <c r="C1089" s="132"/>
      <c r="D1089" s="132"/>
      <c r="E1089" s="132"/>
      <c r="F1089" s="132"/>
      <c r="G1089" s="132"/>
      <c r="H1089" s="132"/>
      <c r="I1089" s="132"/>
      <c r="J1089" s="132"/>
      <c r="K1089" s="132"/>
      <c r="L1089" s="132"/>
      <c r="M1089" s="132"/>
      <c r="N1089" s="132"/>
      <c r="O1089" s="132"/>
      <c r="P1089" s="132"/>
      <c r="Q1089" s="132"/>
      <c r="R1089" s="132"/>
      <c r="S1089" s="132"/>
      <c r="T1089" s="132"/>
      <c r="U1089" s="132"/>
      <c r="V1089" s="132"/>
      <c r="W1089" s="132"/>
      <c r="X1089" s="132"/>
      <c r="Y1089" s="132"/>
      <c r="Z1089" s="132"/>
      <c r="AA1089" s="132"/>
      <c r="AB1089" s="132"/>
      <c r="AC1089" s="132"/>
      <c r="AD1089" s="132"/>
      <c r="AE1089" s="132"/>
      <c r="AF1089" s="132"/>
      <c r="AG1089" s="132"/>
      <c r="AH1089" s="132"/>
      <c r="AI1089" s="132"/>
      <c r="AJ1089" s="132"/>
      <c r="AK1089" s="132"/>
      <c r="AL1089" s="132"/>
      <c r="AM1089" s="132"/>
      <c r="AN1089" s="132"/>
      <c r="AO1089" s="132"/>
      <c r="AP1089" s="132"/>
      <c r="AQ1089" s="132"/>
      <c r="AR1089" s="132"/>
      <c r="AS1089" s="132"/>
      <c r="AT1089" s="132"/>
      <c r="AU1089" s="132"/>
      <c r="AV1089" s="132"/>
      <c r="AW1089" s="132"/>
    </row>
    <row r="1090" spans="1:49" x14ac:dyDescent="0.2">
      <c r="A1090" s="132"/>
      <c r="B1090" s="132"/>
      <c r="C1090" s="132"/>
      <c r="D1090" s="132"/>
      <c r="E1090" s="132"/>
      <c r="F1090" s="132"/>
      <c r="G1090" s="132"/>
      <c r="H1090" s="132"/>
      <c r="I1090" s="132"/>
      <c r="J1090" s="132"/>
      <c r="K1090" s="132"/>
      <c r="L1090" s="132"/>
      <c r="M1090" s="132"/>
      <c r="N1090" s="132"/>
      <c r="O1090" s="132"/>
      <c r="P1090" s="132"/>
      <c r="Q1090" s="132"/>
      <c r="R1090" s="132"/>
      <c r="S1090" s="132"/>
      <c r="T1090" s="132"/>
      <c r="U1090" s="132"/>
      <c r="V1090" s="132"/>
      <c r="W1090" s="132"/>
      <c r="X1090" s="132"/>
      <c r="Y1090" s="132"/>
      <c r="Z1090" s="132"/>
      <c r="AA1090" s="132"/>
      <c r="AB1090" s="132"/>
      <c r="AC1090" s="132"/>
      <c r="AD1090" s="132"/>
      <c r="AE1090" s="132"/>
      <c r="AF1090" s="132"/>
      <c r="AG1090" s="132"/>
      <c r="AH1090" s="132"/>
      <c r="AI1090" s="132"/>
      <c r="AJ1090" s="132"/>
      <c r="AK1090" s="132"/>
      <c r="AL1090" s="132"/>
      <c r="AM1090" s="132"/>
      <c r="AN1090" s="132"/>
      <c r="AO1090" s="132"/>
      <c r="AP1090" s="132"/>
      <c r="AQ1090" s="132"/>
      <c r="AR1090" s="132"/>
      <c r="AS1090" s="132"/>
      <c r="AT1090" s="132"/>
      <c r="AU1090" s="132"/>
      <c r="AV1090" s="132"/>
      <c r="AW1090" s="132"/>
    </row>
    <row r="1091" spans="1:49" x14ac:dyDescent="0.2">
      <c r="A1091" s="132"/>
      <c r="B1091" s="132"/>
      <c r="C1091" s="132"/>
      <c r="D1091" s="132"/>
      <c r="E1091" s="132"/>
      <c r="F1091" s="132"/>
      <c r="G1091" s="132"/>
      <c r="H1091" s="132"/>
      <c r="I1091" s="132"/>
      <c r="J1091" s="132"/>
      <c r="K1091" s="132"/>
      <c r="L1091" s="132"/>
      <c r="M1091" s="132"/>
      <c r="N1091" s="132"/>
      <c r="O1091" s="132"/>
      <c r="P1091" s="132"/>
      <c r="Q1091" s="132"/>
      <c r="R1091" s="132"/>
      <c r="S1091" s="132"/>
      <c r="T1091" s="132"/>
      <c r="U1091" s="132"/>
      <c r="V1091" s="132"/>
      <c r="W1091" s="132"/>
      <c r="X1091" s="132"/>
      <c r="Y1091" s="132"/>
      <c r="Z1091" s="132"/>
      <c r="AA1091" s="132"/>
      <c r="AB1091" s="132"/>
      <c r="AC1091" s="132"/>
      <c r="AD1091" s="132"/>
      <c r="AE1091" s="132"/>
      <c r="AF1091" s="132"/>
      <c r="AG1091" s="132"/>
      <c r="AH1091" s="132"/>
      <c r="AI1091" s="132"/>
      <c r="AJ1091" s="132"/>
      <c r="AK1091" s="132"/>
      <c r="AL1091" s="132"/>
      <c r="AM1091" s="132"/>
      <c r="AN1091" s="132"/>
      <c r="AO1091" s="132"/>
      <c r="AP1091" s="132"/>
      <c r="AQ1091" s="132"/>
      <c r="AR1091" s="132"/>
      <c r="AS1091" s="132"/>
      <c r="AT1091" s="132"/>
      <c r="AU1091" s="132"/>
      <c r="AV1091" s="132"/>
      <c r="AW1091" s="132"/>
    </row>
    <row r="1092" spans="1:49" x14ac:dyDescent="0.2">
      <c r="A1092" s="132"/>
      <c r="B1092" s="132"/>
      <c r="C1092" s="132"/>
      <c r="D1092" s="132"/>
      <c r="E1092" s="132"/>
      <c r="F1092" s="132"/>
      <c r="G1092" s="132"/>
      <c r="H1092" s="132"/>
      <c r="I1092" s="132"/>
      <c r="J1092" s="132"/>
      <c r="K1092" s="132"/>
      <c r="L1092" s="132"/>
      <c r="M1092" s="132"/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2"/>
      <c r="X1092" s="132"/>
      <c r="Y1092" s="132"/>
      <c r="Z1092" s="132"/>
      <c r="AA1092" s="132"/>
      <c r="AB1092" s="132"/>
      <c r="AC1092" s="132"/>
      <c r="AD1092" s="132"/>
      <c r="AE1092" s="132"/>
      <c r="AF1092" s="132"/>
      <c r="AG1092" s="132"/>
      <c r="AH1092" s="132"/>
      <c r="AI1092" s="132"/>
      <c r="AJ1092" s="132"/>
      <c r="AK1092" s="132"/>
      <c r="AL1092" s="132"/>
      <c r="AM1092" s="132"/>
      <c r="AN1092" s="132"/>
      <c r="AO1092" s="132"/>
      <c r="AP1092" s="132"/>
      <c r="AQ1092" s="132"/>
      <c r="AR1092" s="132"/>
      <c r="AS1092" s="132"/>
      <c r="AT1092" s="132"/>
      <c r="AU1092" s="132"/>
      <c r="AV1092" s="132"/>
      <c r="AW1092" s="132"/>
    </row>
    <row r="1093" spans="1:49" x14ac:dyDescent="0.2">
      <c r="A1093" s="132"/>
      <c r="B1093" s="132"/>
      <c r="C1093" s="132"/>
      <c r="D1093" s="132"/>
      <c r="E1093" s="132"/>
      <c r="F1093" s="132"/>
      <c r="G1093" s="132"/>
      <c r="H1093" s="132"/>
      <c r="I1093" s="132"/>
      <c r="J1093" s="132"/>
      <c r="K1093" s="132"/>
      <c r="L1093" s="132"/>
      <c r="M1093" s="132"/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2"/>
      <c r="X1093" s="132"/>
      <c r="Y1093" s="132"/>
      <c r="Z1093" s="132"/>
      <c r="AA1093" s="132"/>
      <c r="AB1093" s="132"/>
      <c r="AC1093" s="132"/>
      <c r="AD1093" s="132"/>
      <c r="AE1093" s="132"/>
      <c r="AF1093" s="132"/>
      <c r="AG1093" s="132"/>
      <c r="AH1093" s="132"/>
      <c r="AI1093" s="132"/>
      <c r="AJ1093" s="132"/>
      <c r="AK1093" s="132"/>
      <c r="AL1093" s="132"/>
      <c r="AM1093" s="132"/>
      <c r="AN1093" s="132"/>
      <c r="AO1093" s="132"/>
      <c r="AP1093" s="132"/>
      <c r="AQ1093" s="132"/>
      <c r="AR1093" s="132"/>
      <c r="AS1093" s="132"/>
      <c r="AT1093" s="132"/>
      <c r="AU1093" s="132"/>
      <c r="AV1093" s="132"/>
      <c r="AW1093" s="132"/>
    </row>
    <row r="1094" spans="1:49" x14ac:dyDescent="0.2">
      <c r="A1094" s="132"/>
      <c r="B1094" s="132"/>
      <c r="C1094" s="132"/>
      <c r="D1094" s="132"/>
      <c r="E1094" s="132"/>
      <c r="F1094" s="132"/>
      <c r="G1094" s="132"/>
      <c r="H1094" s="132"/>
      <c r="I1094" s="132"/>
      <c r="J1094" s="132"/>
      <c r="K1094" s="132"/>
      <c r="L1094" s="132"/>
      <c r="M1094" s="132"/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2"/>
      <c r="X1094" s="132"/>
      <c r="Y1094" s="132"/>
      <c r="Z1094" s="132"/>
      <c r="AA1094" s="132"/>
      <c r="AB1094" s="132"/>
      <c r="AC1094" s="132"/>
      <c r="AD1094" s="132"/>
      <c r="AE1094" s="132"/>
      <c r="AF1094" s="132"/>
      <c r="AG1094" s="132"/>
      <c r="AH1094" s="132"/>
      <c r="AI1094" s="132"/>
      <c r="AJ1094" s="132"/>
      <c r="AK1094" s="132"/>
      <c r="AL1094" s="132"/>
      <c r="AM1094" s="132"/>
      <c r="AN1094" s="132"/>
      <c r="AO1094" s="132"/>
      <c r="AP1094" s="132"/>
      <c r="AQ1094" s="132"/>
      <c r="AR1094" s="132"/>
      <c r="AS1094" s="132"/>
      <c r="AT1094" s="132"/>
      <c r="AU1094" s="132"/>
      <c r="AV1094" s="132"/>
      <c r="AW1094" s="132"/>
    </row>
    <row r="1095" spans="1:49" x14ac:dyDescent="0.2">
      <c r="A1095" s="132"/>
      <c r="B1095" s="132"/>
      <c r="C1095" s="132"/>
      <c r="D1095" s="132"/>
      <c r="E1095" s="132"/>
      <c r="F1095" s="132"/>
      <c r="G1095" s="132"/>
      <c r="H1095" s="132"/>
      <c r="I1095" s="132"/>
      <c r="J1095" s="132"/>
      <c r="K1095" s="132"/>
      <c r="L1095" s="132"/>
      <c r="M1095" s="132"/>
      <c r="N1095" s="132"/>
      <c r="O1095" s="132"/>
      <c r="P1095" s="132"/>
      <c r="Q1095" s="132"/>
      <c r="R1095" s="132"/>
      <c r="S1095" s="132"/>
      <c r="T1095" s="132"/>
      <c r="U1095" s="132"/>
      <c r="V1095" s="132"/>
      <c r="W1095" s="132"/>
      <c r="X1095" s="132"/>
      <c r="Y1095" s="132"/>
      <c r="Z1095" s="132"/>
      <c r="AA1095" s="132"/>
      <c r="AB1095" s="132"/>
      <c r="AC1095" s="132"/>
      <c r="AD1095" s="132"/>
      <c r="AE1095" s="132"/>
      <c r="AF1095" s="132"/>
      <c r="AG1095" s="132"/>
      <c r="AH1095" s="132"/>
      <c r="AI1095" s="132"/>
      <c r="AJ1095" s="132"/>
      <c r="AK1095" s="132"/>
      <c r="AL1095" s="132"/>
      <c r="AM1095" s="132"/>
      <c r="AN1095" s="132"/>
      <c r="AO1095" s="132"/>
      <c r="AP1095" s="132"/>
      <c r="AQ1095" s="132"/>
      <c r="AR1095" s="132"/>
      <c r="AS1095" s="132"/>
      <c r="AT1095" s="132"/>
      <c r="AU1095" s="132"/>
      <c r="AV1095" s="132"/>
      <c r="AW1095" s="132"/>
    </row>
    <row r="1096" spans="1:49" x14ac:dyDescent="0.2">
      <c r="A1096" s="132"/>
      <c r="B1096" s="132"/>
      <c r="C1096" s="132"/>
      <c r="D1096" s="132"/>
      <c r="E1096" s="132"/>
      <c r="F1096" s="132"/>
      <c r="G1096" s="132"/>
      <c r="H1096" s="132"/>
      <c r="I1096" s="132"/>
      <c r="J1096" s="132"/>
      <c r="K1096" s="132"/>
      <c r="L1096" s="132"/>
      <c r="M1096" s="132"/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2"/>
      <c r="X1096" s="132"/>
      <c r="Y1096" s="132"/>
      <c r="Z1096" s="132"/>
      <c r="AA1096" s="132"/>
      <c r="AB1096" s="132"/>
      <c r="AC1096" s="132"/>
      <c r="AD1096" s="132"/>
      <c r="AE1096" s="132"/>
      <c r="AF1096" s="132"/>
      <c r="AG1096" s="132"/>
      <c r="AH1096" s="132"/>
      <c r="AI1096" s="132"/>
      <c r="AJ1096" s="132"/>
      <c r="AK1096" s="132"/>
      <c r="AL1096" s="132"/>
      <c r="AM1096" s="132"/>
      <c r="AN1096" s="132"/>
      <c r="AO1096" s="132"/>
      <c r="AP1096" s="132"/>
      <c r="AQ1096" s="132"/>
      <c r="AR1096" s="132"/>
      <c r="AS1096" s="132"/>
      <c r="AT1096" s="132"/>
      <c r="AU1096" s="132"/>
      <c r="AV1096" s="132"/>
      <c r="AW1096" s="132"/>
    </row>
    <row r="1097" spans="1:49" x14ac:dyDescent="0.2">
      <c r="A1097" s="132"/>
      <c r="B1097" s="132"/>
      <c r="C1097" s="132"/>
      <c r="D1097" s="132"/>
      <c r="E1097" s="132"/>
      <c r="F1097" s="132"/>
      <c r="G1097" s="132"/>
      <c r="H1097" s="132"/>
      <c r="I1097" s="132"/>
      <c r="J1097" s="132"/>
      <c r="K1097" s="132"/>
      <c r="L1097" s="132"/>
      <c r="M1097" s="132"/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2"/>
      <c r="X1097" s="132"/>
      <c r="Y1097" s="132"/>
      <c r="Z1097" s="132"/>
      <c r="AA1097" s="132"/>
      <c r="AB1097" s="132"/>
      <c r="AC1097" s="132"/>
      <c r="AD1097" s="132"/>
      <c r="AE1097" s="132"/>
      <c r="AF1097" s="132"/>
      <c r="AG1097" s="132"/>
      <c r="AH1097" s="132"/>
      <c r="AI1097" s="132"/>
      <c r="AJ1097" s="132"/>
      <c r="AK1097" s="132"/>
      <c r="AL1097" s="132"/>
      <c r="AM1097" s="132"/>
      <c r="AN1097" s="132"/>
      <c r="AO1097" s="132"/>
      <c r="AP1097" s="132"/>
      <c r="AQ1097" s="132"/>
      <c r="AR1097" s="132"/>
      <c r="AS1097" s="132"/>
      <c r="AT1097" s="132"/>
      <c r="AU1097" s="132"/>
      <c r="AV1097" s="132"/>
      <c r="AW1097" s="132"/>
    </row>
    <row r="1098" spans="1:49" x14ac:dyDescent="0.2">
      <c r="A1098" s="132"/>
      <c r="B1098" s="132"/>
      <c r="C1098" s="132"/>
      <c r="D1098" s="132"/>
      <c r="E1098" s="132"/>
      <c r="F1098" s="132"/>
      <c r="G1098" s="132"/>
      <c r="H1098" s="132"/>
      <c r="I1098" s="132"/>
      <c r="J1098" s="132"/>
      <c r="K1098" s="132"/>
      <c r="L1098" s="132"/>
      <c r="M1098" s="132"/>
      <c r="N1098" s="132"/>
      <c r="O1098" s="132"/>
      <c r="P1098" s="132"/>
      <c r="Q1098" s="132"/>
      <c r="R1098" s="132"/>
      <c r="S1098" s="132"/>
      <c r="T1098" s="132"/>
      <c r="U1098" s="132"/>
      <c r="V1098" s="132"/>
      <c r="W1098" s="132"/>
      <c r="X1098" s="132"/>
      <c r="Y1098" s="132"/>
      <c r="Z1098" s="132"/>
      <c r="AA1098" s="132"/>
      <c r="AB1098" s="132"/>
      <c r="AC1098" s="132"/>
      <c r="AD1098" s="132"/>
      <c r="AE1098" s="132"/>
      <c r="AF1098" s="132"/>
      <c r="AG1098" s="132"/>
      <c r="AH1098" s="132"/>
      <c r="AI1098" s="132"/>
      <c r="AJ1098" s="132"/>
      <c r="AK1098" s="132"/>
      <c r="AL1098" s="132"/>
      <c r="AM1098" s="132"/>
      <c r="AN1098" s="132"/>
      <c r="AO1098" s="132"/>
      <c r="AP1098" s="132"/>
      <c r="AQ1098" s="132"/>
      <c r="AR1098" s="132"/>
      <c r="AS1098" s="132"/>
      <c r="AT1098" s="132"/>
      <c r="AU1098" s="132"/>
      <c r="AV1098" s="132"/>
      <c r="AW1098" s="132"/>
    </row>
    <row r="1099" spans="1:49" x14ac:dyDescent="0.2">
      <c r="A1099" s="132"/>
      <c r="B1099" s="132"/>
      <c r="C1099" s="132"/>
      <c r="D1099" s="132"/>
      <c r="E1099" s="132"/>
      <c r="F1099" s="132"/>
      <c r="G1099" s="132"/>
      <c r="H1099" s="132"/>
      <c r="I1099" s="132"/>
      <c r="J1099" s="132"/>
      <c r="K1099" s="132"/>
      <c r="L1099" s="132"/>
      <c r="M1099" s="132"/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2"/>
      <c r="X1099" s="132"/>
      <c r="Y1099" s="132"/>
      <c r="Z1099" s="132"/>
      <c r="AA1099" s="132"/>
      <c r="AB1099" s="132"/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132"/>
      <c r="AR1099" s="132"/>
      <c r="AS1099" s="132"/>
      <c r="AT1099" s="132"/>
      <c r="AU1099" s="132"/>
      <c r="AV1099" s="132"/>
      <c r="AW1099" s="132"/>
    </row>
    <row r="1100" spans="1:49" x14ac:dyDescent="0.2">
      <c r="A1100" s="132"/>
      <c r="B1100" s="132"/>
      <c r="C1100" s="132"/>
      <c r="D1100" s="132"/>
      <c r="E1100" s="132"/>
      <c r="F1100" s="132"/>
      <c r="G1100" s="132"/>
      <c r="H1100" s="132"/>
      <c r="I1100" s="132"/>
      <c r="J1100" s="132"/>
      <c r="K1100" s="132"/>
      <c r="L1100" s="132"/>
      <c r="M1100" s="132"/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2"/>
      <c r="X1100" s="132"/>
      <c r="Y1100" s="132"/>
      <c r="Z1100" s="132"/>
      <c r="AA1100" s="132"/>
      <c r="AB1100" s="132"/>
      <c r="AC1100" s="132"/>
      <c r="AD1100" s="132"/>
      <c r="AE1100" s="132"/>
      <c r="AF1100" s="132"/>
      <c r="AG1100" s="132"/>
      <c r="AH1100" s="132"/>
      <c r="AI1100" s="132"/>
      <c r="AJ1100" s="132"/>
      <c r="AK1100" s="132"/>
      <c r="AL1100" s="132"/>
      <c r="AM1100" s="132"/>
      <c r="AN1100" s="132"/>
      <c r="AO1100" s="132"/>
      <c r="AP1100" s="132"/>
      <c r="AQ1100" s="132"/>
      <c r="AR1100" s="132"/>
      <c r="AS1100" s="132"/>
      <c r="AT1100" s="132"/>
      <c r="AU1100" s="132"/>
      <c r="AV1100" s="132"/>
      <c r="AW1100" s="132"/>
    </row>
    <row r="1101" spans="1:49" x14ac:dyDescent="0.2">
      <c r="A1101" s="132"/>
      <c r="B1101" s="132"/>
      <c r="C1101" s="132"/>
      <c r="D1101" s="132"/>
      <c r="E1101" s="132"/>
      <c r="F1101" s="132"/>
      <c r="G1101" s="132"/>
      <c r="H1101" s="132"/>
      <c r="I1101" s="132"/>
      <c r="J1101" s="132"/>
      <c r="K1101" s="132"/>
      <c r="L1101" s="132"/>
      <c r="M1101" s="132"/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2"/>
      <c r="X1101" s="132"/>
      <c r="Y1101" s="132"/>
      <c r="Z1101" s="132"/>
      <c r="AA1101" s="132"/>
      <c r="AB1101" s="132"/>
      <c r="AC1101" s="132"/>
      <c r="AD1101" s="132"/>
      <c r="AE1101" s="132"/>
      <c r="AF1101" s="132"/>
      <c r="AG1101" s="132"/>
      <c r="AH1101" s="132"/>
      <c r="AI1101" s="132"/>
      <c r="AJ1101" s="132"/>
      <c r="AK1101" s="132"/>
      <c r="AL1101" s="132"/>
      <c r="AM1101" s="132"/>
      <c r="AN1101" s="132"/>
      <c r="AO1101" s="132"/>
      <c r="AP1101" s="132"/>
      <c r="AQ1101" s="132"/>
      <c r="AR1101" s="132"/>
      <c r="AS1101" s="132"/>
      <c r="AT1101" s="132"/>
      <c r="AU1101" s="132"/>
      <c r="AV1101" s="132"/>
      <c r="AW1101" s="132"/>
    </row>
    <row r="1102" spans="1:49" x14ac:dyDescent="0.2">
      <c r="A1102" s="132"/>
      <c r="B1102" s="132"/>
      <c r="C1102" s="132"/>
      <c r="D1102" s="132"/>
      <c r="E1102" s="132"/>
      <c r="F1102" s="132"/>
      <c r="G1102" s="132"/>
      <c r="H1102" s="132"/>
      <c r="I1102" s="132"/>
      <c r="J1102" s="132"/>
      <c r="K1102" s="132"/>
      <c r="L1102" s="132"/>
      <c r="M1102" s="132"/>
      <c r="N1102" s="132"/>
      <c r="O1102" s="132"/>
      <c r="P1102" s="132"/>
      <c r="Q1102" s="132"/>
      <c r="R1102" s="132"/>
      <c r="S1102" s="132"/>
      <c r="T1102" s="132"/>
      <c r="U1102" s="132"/>
      <c r="V1102" s="132"/>
      <c r="W1102" s="132"/>
      <c r="X1102" s="132"/>
      <c r="Y1102" s="132"/>
      <c r="Z1102" s="132"/>
      <c r="AA1102" s="132"/>
      <c r="AB1102" s="132"/>
      <c r="AC1102" s="132"/>
      <c r="AD1102" s="132"/>
      <c r="AE1102" s="132"/>
      <c r="AF1102" s="132"/>
      <c r="AG1102" s="132"/>
      <c r="AH1102" s="132"/>
      <c r="AI1102" s="132"/>
      <c r="AJ1102" s="132"/>
      <c r="AK1102" s="132"/>
      <c r="AL1102" s="132"/>
      <c r="AM1102" s="132"/>
      <c r="AN1102" s="132"/>
      <c r="AO1102" s="132"/>
      <c r="AP1102" s="132"/>
      <c r="AQ1102" s="132"/>
      <c r="AR1102" s="132"/>
      <c r="AS1102" s="132"/>
      <c r="AT1102" s="132"/>
      <c r="AU1102" s="132"/>
      <c r="AV1102" s="132"/>
      <c r="AW1102" s="132"/>
    </row>
    <row r="1103" spans="1:49" x14ac:dyDescent="0.2">
      <c r="A1103" s="132"/>
      <c r="B1103" s="132"/>
      <c r="C1103" s="132"/>
      <c r="D1103" s="132"/>
      <c r="E1103" s="132"/>
      <c r="F1103" s="132"/>
      <c r="G1103" s="132"/>
      <c r="H1103" s="132"/>
      <c r="I1103" s="132"/>
      <c r="J1103" s="132"/>
      <c r="K1103" s="132"/>
      <c r="L1103" s="132"/>
      <c r="M1103" s="132"/>
      <c r="N1103" s="132"/>
      <c r="O1103" s="132"/>
      <c r="P1103" s="132"/>
      <c r="Q1103" s="132"/>
      <c r="R1103" s="132"/>
      <c r="S1103" s="132"/>
      <c r="T1103" s="132"/>
      <c r="U1103" s="132"/>
      <c r="V1103" s="132"/>
      <c r="W1103" s="132"/>
      <c r="X1103" s="132"/>
      <c r="Y1103" s="132"/>
      <c r="Z1103" s="132"/>
      <c r="AA1103" s="132"/>
      <c r="AB1103" s="132"/>
      <c r="AC1103" s="132"/>
      <c r="AD1103" s="132"/>
      <c r="AE1103" s="132"/>
      <c r="AF1103" s="132"/>
      <c r="AG1103" s="132"/>
      <c r="AH1103" s="132"/>
      <c r="AI1103" s="132"/>
      <c r="AJ1103" s="132"/>
      <c r="AK1103" s="132"/>
      <c r="AL1103" s="132"/>
      <c r="AM1103" s="132"/>
      <c r="AN1103" s="132"/>
      <c r="AO1103" s="132"/>
      <c r="AP1103" s="132"/>
      <c r="AQ1103" s="132"/>
      <c r="AR1103" s="132"/>
      <c r="AS1103" s="132"/>
      <c r="AT1103" s="132"/>
      <c r="AU1103" s="132"/>
      <c r="AV1103" s="132"/>
      <c r="AW1103" s="132"/>
    </row>
    <row r="1104" spans="1:49" x14ac:dyDescent="0.2">
      <c r="A1104" s="132"/>
      <c r="B1104" s="132"/>
      <c r="C1104" s="132"/>
      <c r="D1104" s="132"/>
      <c r="E1104" s="132"/>
      <c r="F1104" s="132"/>
      <c r="G1104" s="132"/>
      <c r="H1104" s="132"/>
      <c r="I1104" s="132"/>
      <c r="J1104" s="132"/>
      <c r="K1104" s="132"/>
      <c r="L1104" s="132"/>
      <c r="M1104" s="132"/>
      <c r="N1104" s="132"/>
      <c r="O1104" s="132"/>
      <c r="P1104" s="132"/>
      <c r="Q1104" s="132"/>
      <c r="R1104" s="132"/>
      <c r="S1104" s="132"/>
      <c r="T1104" s="132"/>
      <c r="U1104" s="132"/>
      <c r="V1104" s="132"/>
      <c r="W1104" s="132"/>
      <c r="X1104" s="132"/>
      <c r="Y1104" s="132"/>
      <c r="Z1104" s="132"/>
      <c r="AA1104" s="132"/>
      <c r="AB1104" s="132"/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2"/>
      <c r="AU1104" s="132"/>
      <c r="AV1104" s="132"/>
      <c r="AW1104" s="132"/>
    </row>
    <row r="1105" spans="1:49" x14ac:dyDescent="0.2">
      <c r="A1105" s="132"/>
      <c r="B1105" s="132"/>
      <c r="C1105" s="132"/>
      <c r="D1105" s="132"/>
      <c r="E1105" s="132"/>
      <c r="F1105" s="132"/>
      <c r="G1105" s="132"/>
      <c r="H1105" s="132"/>
      <c r="I1105" s="132"/>
      <c r="J1105" s="132"/>
      <c r="K1105" s="132"/>
      <c r="L1105" s="132"/>
      <c r="M1105" s="132"/>
      <c r="N1105" s="132"/>
      <c r="O1105" s="132"/>
      <c r="P1105" s="132"/>
      <c r="Q1105" s="132"/>
      <c r="R1105" s="132"/>
      <c r="S1105" s="132"/>
      <c r="T1105" s="132"/>
      <c r="U1105" s="132"/>
      <c r="V1105" s="132"/>
      <c r="W1105" s="132"/>
      <c r="X1105" s="132"/>
      <c r="Y1105" s="132"/>
      <c r="Z1105" s="132"/>
      <c r="AA1105" s="132"/>
      <c r="AB1105" s="132"/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2"/>
      <c r="AU1105" s="132"/>
      <c r="AV1105" s="132"/>
      <c r="AW1105" s="132"/>
    </row>
    <row r="1106" spans="1:49" x14ac:dyDescent="0.2">
      <c r="A1106" s="132"/>
      <c r="B1106" s="132"/>
      <c r="C1106" s="132"/>
      <c r="D1106" s="132"/>
      <c r="E1106" s="132"/>
      <c r="F1106" s="132"/>
      <c r="G1106" s="132"/>
      <c r="H1106" s="132"/>
      <c r="I1106" s="132"/>
      <c r="J1106" s="132"/>
      <c r="K1106" s="132"/>
      <c r="L1106" s="132"/>
      <c r="M1106" s="132"/>
      <c r="N1106" s="132"/>
      <c r="O1106" s="132"/>
      <c r="P1106" s="132"/>
      <c r="Q1106" s="132"/>
      <c r="R1106" s="132"/>
      <c r="S1106" s="132"/>
      <c r="T1106" s="132"/>
      <c r="U1106" s="132"/>
      <c r="V1106" s="132"/>
      <c r="W1106" s="132"/>
      <c r="X1106" s="132"/>
      <c r="Y1106" s="132"/>
      <c r="Z1106" s="132"/>
      <c r="AA1106" s="132"/>
      <c r="AB1106" s="132"/>
      <c r="AC1106" s="132"/>
      <c r="AD1106" s="132"/>
      <c r="AE1106" s="132"/>
      <c r="AF1106" s="132"/>
      <c r="AG1106" s="132"/>
      <c r="AH1106" s="132"/>
      <c r="AI1106" s="132"/>
      <c r="AJ1106" s="132"/>
      <c r="AK1106" s="132"/>
      <c r="AL1106" s="132"/>
      <c r="AM1106" s="132"/>
      <c r="AN1106" s="132"/>
      <c r="AO1106" s="132"/>
      <c r="AP1106" s="132"/>
      <c r="AQ1106" s="132"/>
      <c r="AR1106" s="132"/>
      <c r="AS1106" s="132"/>
      <c r="AT1106" s="132"/>
      <c r="AU1106" s="132"/>
      <c r="AV1106" s="132"/>
      <c r="AW1106" s="132"/>
    </row>
  </sheetData>
  <sheetProtection algorithmName="SHA-512" hashValue="75TaUvcuZymBAfOdqcrN8eILHwWDxGB8HX0iZu01r4+NUqoI9ctJukQdHyeKIEKZZZhvtl+n+1+nzoxJ71Cj6A==" saltValue="seYTVED0P1FflYxRrNnEpw==" spinCount="100000" sheet="1" objects="1" scenarios="1"/>
  <mergeCells count="64">
    <mergeCell ref="F140:H140"/>
    <mergeCell ref="K140:S140"/>
    <mergeCell ref="U140:X140"/>
    <mergeCell ref="F134:H134"/>
    <mergeCell ref="N134:S134"/>
    <mergeCell ref="U134:X134"/>
    <mergeCell ref="F136:H136"/>
    <mergeCell ref="N136:S136"/>
    <mergeCell ref="U136:X136"/>
    <mergeCell ref="F138:H138"/>
    <mergeCell ref="N138:S138"/>
    <mergeCell ref="U138:X138"/>
    <mergeCell ref="D67:T67"/>
    <mergeCell ref="D68:T68"/>
    <mergeCell ref="D69:S69"/>
    <mergeCell ref="X69:Y69"/>
    <mergeCell ref="X58:Y58"/>
    <mergeCell ref="C96:T96"/>
    <mergeCell ref="C113:E113"/>
    <mergeCell ref="I113:L113"/>
    <mergeCell ref="P113:T113"/>
    <mergeCell ref="X72:Y72"/>
    <mergeCell ref="X78:Y78"/>
    <mergeCell ref="X81:Y81"/>
    <mergeCell ref="X83:Y83"/>
    <mergeCell ref="X85:Y85"/>
    <mergeCell ref="X91:Y91"/>
    <mergeCell ref="X96:Y96"/>
    <mergeCell ref="X109:Y109"/>
    <mergeCell ref="X113:Y113"/>
    <mergeCell ref="W111:X111"/>
    <mergeCell ref="X100:Y100"/>
    <mergeCell ref="X102:Y102"/>
    <mergeCell ref="U124:Z124"/>
    <mergeCell ref="C115:T115"/>
    <mergeCell ref="I120:Z120"/>
    <mergeCell ref="D71:T71"/>
    <mergeCell ref="D78:T78"/>
    <mergeCell ref="D80:T80"/>
    <mergeCell ref="D83:T83"/>
    <mergeCell ref="D85:T85"/>
    <mergeCell ref="I122:Z122"/>
    <mergeCell ref="C98:E98"/>
    <mergeCell ref="I98:K98"/>
    <mergeCell ref="O98:Q98"/>
    <mergeCell ref="C104:Z104"/>
    <mergeCell ref="C111:R111"/>
    <mergeCell ref="X115:Y115"/>
    <mergeCell ref="I124:L124"/>
    <mergeCell ref="B2:T2"/>
    <mergeCell ref="G8:M8"/>
    <mergeCell ref="T8:Z8"/>
    <mergeCell ref="G10:M10"/>
    <mergeCell ref="T10:Z10"/>
    <mergeCell ref="B14:E15"/>
    <mergeCell ref="U19:W19"/>
    <mergeCell ref="K24:L24"/>
    <mergeCell ref="K26:L26"/>
    <mergeCell ref="X56:AA56"/>
    <mergeCell ref="K28:L28"/>
    <mergeCell ref="K30:O30"/>
    <mergeCell ref="W13:Y17"/>
    <mergeCell ref="X32:AA32"/>
    <mergeCell ref="X51:AA51"/>
  </mergeCells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  <ignoredErrors>
    <ignoredError sqref="C67 C71 C78 C83 C85 C80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showRowColHeaders="0" workbookViewId="0">
      <selection sqref="A1:H54"/>
    </sheetView>
  </sheetViews>
  <sheetFormatPr baseColWidth="10" defaultColWidth="0" defaultRowHeight="12.75" customHeight="1" zeroHeight="1" x14ac:dyDescent="0.2"/>
  <cols>
    <col min="1" max="7" width="11.42578125" customWidth="1"/>
    <col min="8" max="8" width="9.85546875" customWidth="1"/>
    <col min="9" max="16384" width="11.42578125" hidden="1"/>
  </cols>
  <sheetData>
    <row r="1" spans="1:1" x14ac:dyDescent="0.2"/>
    <row r="2" spans="1:1" x14ac:dyDescent="0.2">
      <c r="A2" s="151"/>
    </row>
    <row r="3" spans="1:1" x14ac:dyDescent="0.2"/>
    <row r="4" spans="1:1" x14ac:dyDescent="0.2"/>
    <row r="5" spans="1:1" x14ac:dyDescent="0.2"/>
    <row r="6" spans="1:1" x14ac:dyDescent="0.2"/>
    <row r="7" spans="1:1" x14ac:dyDescent="0.2"/>
    <row r="8" spans="1:1" x14ac:dyDescent="0.2"/>
    <row r="9" spans="1:1" x14ac:dyDescent="0.2"/>
    <row r="10" spans="1:1" x14ac:dyDescent="0.2"/>
    <row r="11" spans="1:1" x14ac:dyDescent="0.2"/>
    <row r="12" spans="1:1" x14ac:dyDescent="0.2"/>
    <row r="13" spans="1:1" x14ac:dyDescent="0.2"/>
    <row r="14" spans="1:1" x14ac:dyDescent="0.2"/>
    <row r="15" spans="1:1" x14ac:dyDescent="0.2"/>
    <row r="16" spans="1: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ht="4.5" customHeight="1" x14ac:dyDescent="0.2"/>
  </sheetData>
  <sheetProtection algorithmName="SHA-512" hashValue="6pb0Mwialzxg5azPxrT060ZAFgT7jBRozqfH4+UsRGYxx1cOsul18MBKeaOaqbDxiiOB6qcVdFFuy7FKlft2Yw==" saltValue="Q4QzRtTDqRi/7RvTCR9E9Q==" spinCount="100000" sheet="1" objects="1" scenarios="1"/>
  <pageMargins left="0.7" right="0.7" top="0.78740157499999996" bottom="0.78740157499999996" header="0.3" footer="0.3"/>
  <pageSetup orientation="portrait" horizontalDpi="4294967292" verticalDpi="300" r:id="rId1"/>
  <headerFooter>
    <oddHeader>&amp;C&amp;"Calibri"&amp;10&amp;K000000Internal&amp;1#</oddHeader>
  </headerFooter>
  <drawing r:id="rId2"/>
  <legacyDrawing r:id="rId3"/>
  <oleObjects>
    <mc:AlternateContent xmlns:mc="http://schemas.openxmlformats.org/markup-compatibility/2006">
      <mc:Choice Requires="x14">
        <oleObject progId="AcroExch.Document.2017" shapeId="6145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9525</xdr:rowOff>
              </from>
              <to>
                <xdr:col>7</xdr:col>
                <xdr:colOff>638175</xdr:colOff>
                <xdr:row>53</xdr:row>
                <xdr:rowOff>47625</xdr:rowOff>
              </to>
            </anchor>
          </objectPr>
        </oleObject>
      </mc:Choice>
      <mc:Fallback>
        <oleObject progId="AcroExch.Document.2017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K2"/>
  <sheetViews>
    <sheetView workbookViewId="0">
      <selection activeCell="AI11" sqref="AI11"/>
    </sheetView>
  </sheetViews>
  <sheetFormatPr baseColWidth="10" defaultRowHeight="12.75" x14ac:dyDescent="0.2"/>
  <cols>
    <col min="1" max="1" width="11.5703125" style="76" customWidth="1"/>
    <col min="2" max="3" width="11.42578125" style="76"/>
    <col min="4" max="4" width="12" style="76" bestFit="1" customWidth="1"/>
    <col min="5" max="6" width="11.42578125" style="76"/>
    <col min="7" max="7" width="14.42578125" style="76" bestFit="1" customWidth="1"/>
    <col min="8" max="8" width="16.7109375" style="76" bestFit="1" customWidth="1"/>
    <col min="9" max="9" width="16.140625" style="76" customWidth="1"/>
    <col min="10" max="11" width="11.42578125" style="76"/>
    <col min="12" max="12" width="19" style="76" bestFit="1" customWidth="1"/>
    <col min="13" max="13" width="14.28515625" style="76" bestFit="1" customWidth="1"/>
    <col min="14" max="14" width="18.140625" style="76" bestFit="1" customWidth="1"/>
    <col min="15" max="18" width="11.42578125" style="76"/>
    <col min="19" max="19" width="13.7109375" style="76" customWidth="1"/>
    <col min="20" max="20" width="11.42578125" style="76"/>
    <col min="21" max="21" width="20.5703125" style="76" bestFit="1" customWidth="1"/>
    <col min="22" max="23" width="11.42578125" style="76"/>
    <col min="24" max="24" width="15" style="76" bestFit="1" customWidth="1"/>
    <col min="25" max="25" width="15.7109375" style="76" bestFit="1" customWidth="1"/>
    <col min="26" max="26" width="11.42578125" style="76"/>
    <col min="27" max="27" width="26.140625" style="76" bestFit="1" customWidth="1"/>
    <col min="28" max="28" width="11.42578125" style="76"/>
    <col min="29" max="29" width="14.140625" style="76" customWidth="1"/>
    <col min="30" max="30" width="15.28515625" style="76" customWidth="1"/>
    <col min="31" max="31" width="11.42578125" style="76"/>
    <col min="32" max="32" width="14.140625" style="76" bestFit="1" customWidth="1"/>
    <col min="33" max="33" width="14.7109375" style="76" bestFit="1" customWidth="1"/>
    <col min="34" max="35" width="11.42578125" style="76"/>
    <col min="36" max="36" width="21.28515625" style="76" customWidth="1"/>
    <col min="37" max="16384" width="11.42578125" style="76"/>
  </cols>
  <sheetData>
    <row r="1" spans="1:37" x14ac:dyDescent="0.2">
      <c r="A1" s="76" t="s">
        <v>83</v>
      </c>
      <c r="B1" s="76" t="s">
        <v>84</v>
      </c>
      <c r="C1" s="76" t="s">
        <v>85</v>
      </c>
      <c r="D1" s="76" t="s">
        <v>86</v>
      </c>
      <c r="E1" s="76" t="s">
        <v>87</v>
      </c>
      <c r="F1" s="76" t="s">
        <v>88</v>
      </c>
      <c r="G1" s="76" t="s">
        <v>91</v>
      </c>
      <c r="H1" s="76" t="s">
        <v>90</v>
      </c>
      <c r="I1" s="76" t="s">
        <v>3</v>
      </c>
      <c r="J1" s="76" t="s">
        <v>89</v>
      </c>
      <c r="K1" s="76" t="s">
        <v>92</v>
      </c>
      <c r="L1" s="76" t="s">
        <v>93</v>
      </c>
      <c r="M1" s="76" t="s">
        <v>94</v>
      </c>
      <c r="N1" s="76" t="s">
        <v>95</v>
      </c>
      <c r="O1" s="76" t="s">
        <v>96</v>
      </c>
      <c r="P1" s="76" t="s">
        <v>97</v>
      </c>
      <c r="Q1" s="76" t="s">
        <v>98</v>
      </c>
      <c r="R1" s="76" t="s">
        <v>99</v>
      </c>
      <c r="S1" s="76" t="s">
        <v>26</v>
      </c>
      <c r="T1" s="76" t="s">
        <v>100</v>
      </c>
      <c r="U1" s="76" t="s">
        <v>101</v>
      </c>
      <c r="V1" s="76" t="s">
        <v>102</v>
      </c>
      <c r="W1" s="76" t="s">
        <v>103</v>
      </c>
      <c r="X1" s="76" t="s">
        <v>104</v>
      </c>
      <c r="Y1" s="76" t="s">
        <v>35</v>
      </c>
      <c r="Z1" s="76" t="s">
        <v>105</v>
      </c>
      <c r="AA1" s="76" t="s">
        <v>106</v>
      </c>
      <c r="AB1" s="76" t="s">
        <v>107</v>
      </c>
      <c r="AC1" s="76">
        <f>' Hauptwohnsitz'!H98</f>
        <v>0</v>
      </c>
      <c r="AD1" s="76" t="s">
        <v>108</v>
      </c>
      <c r="AE1" s="76" t="s">
        <v>109</v>
      </c>
      <c r="AF1" s="76" t="s">
        <v>110</v>
      </c>
      <c r="AG1" s="76" t="s">
        <v>111</v>
      </c>
      <c r="AH1" s="76" t="s">
        <v>133</v>
      </c>
      <c r="AI1" s="76" t="s">
        <v>109</v>
      </c>
      <c r="AJ1" s="76" t="s">
        <v>110</v>
      </c>
      <c r="AK1" s="76" t="s">
        <v>134</v>
      </c>
    </row>
    <row r="2" spans="1:37" x14ac:dyDescent="0.2">
      <c r="A2" s="76">
        <f>' Hauptwohnsitz'!G8</f>
        <v>0</v>
      </c>
      <c r="B2" s="76">
        <f>' Hauptwohnsitz'!T8</f>
        <v>0</v>
      </c>
      <c r="C2" s="76">
        <f>' Hauptwohnsitz'!G10</f>
        <v>0</v>
      </c>
      <c r="D2" s="76">
        <f>' Hauptwohnsitz'!T10</f>
        <v>0</v>
      </c>
      <c r="E2" s="76">
        <f>' Hauptwohnsitz'!G12</f>
        <v>0</v>
      </c>
      <c r="F2" s="76">
        <f>' Hauptwohnsitz'!T12</f>
        <v>0</v>
      </c>
      <c r="G2" s="76">
        <f>' Hauptwohnsitz'!G26</f>
        <v>0</v>
      </c>
      <c r="H2" s="76">
        <f>' Hauptwohnsitz'!V26</f>
        <v>0</v>
      </c>
      <c r="I2" s="76">
        <f>' Hauptwohnsitz'!G28</f>
        <v>0</v>
      </c>
      <c r="J2" s="76">
        <f>SUM(' Hauptwohnsitz'!U39)</f>
        <v>0</v>
      </c>
      <c r="K2" s="76">
        <f>SUM(' Hauptwohnsitz'!X44)</f>
        <v>0</v>
      </c>
      <c r="L2" s="76">
        <f>SUM(' Hauptwohnsitz'!X46)</f>
        <v>0</v>
      </c>
      <c r="M2" s="76">
        <f>SUM(' Hauptwohnsitz'!T50)</f>
        <v>0</v>
      </c>
      <c r="N2" s="76">
        <f>SUM(' Hauptwohnsitz'!T54)</f>
        <v>0</v>
      </c>
      <c r="O2" s="76">
        <f>SUM(' Hauptwohnsitz'!T56)</f>
        <v>0</v>
      </c>
      <c r="P2" s="76">
        <f>SUM(' Hauptwohnsitz'!T58)</f>
        <v>0</v>
      </c>
      <c r="Q2" s="76">
        <f>SUM(' Hauptwohnsitz'!T66)</f>
        <v>0</v>
      </c>
      <c r="R2" s="76">
        <f>SUM(' Hauptwohnsitz'!T68)</f>
        <v>0</v>
      </c>
      <c r="S2" s="76">
        <f>SUM(' Hauptwohnsitz'!T75)</f>
        <v>0</v>
      </c>
      <c r="T2" s="76">
        <f>SUM(' Hauptwohnsitz'!T77)</f>
        <v>0</v>
      </c>
      <c r="U2" s="76">
        <f>SUM(' Hauptwohnsitz'!T82)</f>
        <v>0</v>
      </c>
      <c r="V2" s="76">
        <f>SUM(' Hauptwohnsitz'!T84)</f>
        <v>0</v>
      </c>
      <c r="W2" s="76">
        <f>SUM(' Hauptwohnsitz'!T86)</f>
        <v>0</v>
      </c>
      <c r="X2" s="76">
        <f>SUM(' Hauptwohnsitz'!T88)</f>
        <v>0</v>
      </c>
      <c r="Y2" s="76">
        <f>SUM(' Hauptwohnsitz'!T90)</f>
        <v>0</v>
      </c>
      <c r="Z2" s="76">
        <f>SUM(' Hauptwohnsitz'!T92)</f>
        <v>0</v>
      </c>
      <c r="AA2" s="76">
        <f>SUM(' Hauptwohnsitz'!T94)</f>
        <v>0</v>
      </c>
      <c r="AB2" s="76">
        <f>SUM(' Hauptwohnsitz'!T96)</f>
        <v>0</v>
      </c>
      <c r="AC2" s="76">
        <f>SUM(' Hauptwohnsitz'!T98)</f>
        <v>0</v>
      </c>
      <c r="AD2" s="76">
        <f>SUM(' Hauptwohnsitz'!X111)</f>
        <v>0</v>
      </c>
      <c r="AE2" s="76">
        <f>SUM(' Hauptwohnsitz'!U185)</f>
        <v>0</v>
      </c>
      <c r="AF2" s="76">
        <f>' Hauptwohnsitz'!I201</f>
        <v>0</v>
      </c>
      <c r="AG2" s="76">
        <f>' Hauptwohnsitz'!I203</f>
        <v>0</v>
      </c>
      <c r="AH2" s="76">
        <f>SUM(' Hauptwohnsitz'!U180)</f>
        <v>0</v>
      </c>
      <c r="AI2" s="76">
        <f>SUM(' Hauptwohnsitz'!U185)</f>
        <v>0</v>
      </c>
      <c r="AJ2" s="76">
        <f>' Hauptwohnsitz'!I201</f>
        <v>0</v>
      </c>
      <c r="AK2" s="76">
        <f>' Hauptwohnsitz'!I203</f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Ausfüllhinweise</vt:lpstr>
      <vt:lpstr> Hauptwohnsitz</vt:lpstr>
      <vt:lpstr> Zweitwohnsitz (1)</vt:lpstr>
      <vt:lpstr> Zweitwohnsitz (2)</vt:lpstr>
      <vt:lpstr> Zweitwohnsitz (3)</vt:lpstr>
      <vt:lpstr>Datenschutzinformation</vt:lpstr>
      <vt:lpstr>Angebotstool</vt:lpstr>
      <vt:lpstr>' Hauptwohnsitz'!Druckbereich</vt:lpstr>
      <vt:lpstr>Datenschutzinformation!Druckbereich</vt:lpstr>
    </vt:vector>
  </TitlesOfParts>
  <Company>Allianz Versicherungs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Schwab, Ludwig (Allianz Deutschland)</dc:creator>
  <cp:lastModifiedBy>Anderheyden, Hans-Joachim (Allianz Deutschland)</cp:lastModifiedBy>
  <cp:lastPrinted>2022-01-21T08:18:34Z</cp:lastPrinted>
  <dcterms:created xsi:type="dcterms:W3CDTF">1998-10-14T14:36:20Z</dcterms:created>
  <dcterms:modified xsi:type="dcterms:W3CDTF">2022-03-19T14:57:33Z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2022-02-25T10:45:09Z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05c92176-cc72-4944-945b-bd24f2ab9fb6</vt:lpwstr>
  </property>
  <property fmtid="{D5CDD505-2E9C-101B-9397-08002B2CF9AE}" pid="8" name="MSIP_Label_863bc15e-e7bf-41c1-bdb3-03882d8a2e2c_ContentBits">
    <vt:lpwstr>1</vt:lpwstr>
  </property>
</Properties>
</file>